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120" windowHeight="12270" activeTab="4"/>
  </bookViews>
  <sheets>
    <sheet name="Conc" sheetId="12" r:id="rId1"/>
    <sheet name="Prob" sheetId="10" r:id="rId2"/>
    <sheet name="PlotDat2" sheetId="9" state="hidden" r:id="rId3"/>
    <sheet name="PlotDat3" sheetId="11" state="hidden" r:id="rId4"/>
    <sheet name="K-361-15 Data" sheetId="1" r:id="rId5"/>
  </sheets>
  <externalReferences>
    <externalReference r:id="rId6"/>
  </externalReferences>
  <definedNames>
    <definedName name="__gXY1">PlotDat3!$C$1:$D$86</definedName>
    <definedName name="_gXY1">#REF!</definedName>
    <definedName name="ConcAgeTik1">#REF!</definedName>
    <definedName name="ConcAgeTik2">#REF!</definedName>
    <definedName name="ConcAgeTik3">#REF!</definedName>
    <definedName name="ConcAgeTik4">#REF!</definedName>
    <definedName name="ConcAgeTik5">#REF!</definedName>
    <definedName name="Ellipse1_1">PlotDat3!$I$1:$J$23</definedName>
    <definedName name="Ellipse1_10">PlotDat3!$AA$1:$AB$23</definedName>
    <definedName name="Ellipse1_100">#REF!</definedName>
    <definedName name="Ellipse1_101">#REF!</definedName>
    <definedName name="Ellipse1_102">#REF!</definedName>
    <definedName name="Ellipse1_103">#REF!</definedName>
    <definedName name="Ellipse1_104">#REF!</definedName>
    <definedName name="Ellipse1_105">#REF!</definedName>
    <definedName name="Ellipse1_106">#REF!</definedName>
    <definedName name="Ellipse1_107">#REF!</definedName>
    <definedName name="Ellipse1_108">#REF!</definedName>
    <definedName name="Ellipse1_109">#REF!</definedName>
    <definedName name="Ellipse1_11">PlotDat3!$AC$1:$AD$23</definedName>
    <definedName name="Ellipse1_110">#REF!</definedName>
    <definedName name="Ellipse1_12">PlotDat3!$AE$1:$AF$23</definedName>
    <definedName name="Ellipse1_13">PlotDat3!$AG$1:$AH$23</definedName>
    <definedName name="Ellipse1_14">PlotDat3!$AI$1:$AJ$23</definedName>
    <definedName name="Ellipse1_15">PlotDat3!$AK$1:$AL$23</definedName>
    <definedName name="Ellipse1_16">PlotDat3!$AM$1:$AN$23</definedName>
    <definedName name="Ellipse1_17">PlotDat3!$AO$1:$AP$23</definedName>
    <definedName name="Ellipse1_18">PlotDat3!$AQ$1:$AR$23</definedName>
    <definedName name="Ellipse1_19">PlotDat3!$AS$1:$AT$23</definedName>
    <definedName name="Ellipse1_2">PlotDat3!$K$1:$L$23</definedName>
    <definedName name="Ellipse1_20">PlotDat3!$AU$1:$AV$23</definedName>
    <definedName name="Ellipse1_21">PlotDat3!$AW$1:$AX$23</definedName>
    <definedName name="Ellipse1_22">PlotDat3!$AY$1:$AZ$23</definedName>
    <definedName name="Ellipse1_23">PlotDat3!$BA$1:$BB$23</definedName>
    <definedName name="Ellipse1_24">PlotDat3!$BC$1:$BD$23</definedName>
    <definedName name="Ellipse1_25">PlotDat3!$BE$1:$BF$23</definedName>
    <definedName name="Ellipse1_26">PlotDat3!$BG$1:$BH$23</definedName>
    <definedName name="Ellipse1_27">PlotDat3!$BI$1:$BJ$23</definedName>
    <definedName name="Ellipse1_28">PlotDat3!$BK$1:$BL$23</definedName>
    <definedName name="Ellipse1_29">PlotDat3!$BM$1:$BN$23</definedName>
    <definedName name="Ellipse1_3">PlotDat3!$M$1:$N$23</definedName>
    <definedName name="Ellipse1_30">PlotDat3!$BO$1:$BP$23</definedName>
    <definedName name="Ellipse1_31">PlotDat3!$BQ$1:$BR$23</definedName>
    <definedName name="Ellipse1_32">PlotDat3!$BS$1:$BT$23</definedName>
    <definedName name="Ellipse1_33">PlotDat3!$BU$1:$BV$23</definedName>
    <definedName name="Ellipse1_34">PlotDat3!$BW$1:$BX$23</definedName>
    <definedName name="Ellipse1_35">PlotDat3!$BY$1:$BZ$23</definedName>
    <definedName name="Ellipse1_36">PlotDat3!$CA$1:$CB$23</definedName>
    <definedName name="Ellipse1_37">PlotDat3!$CC$1:$CD$23</definedName>
    <definedName name="Ellipse1_38">PlotDat3!$CE$1:$CF$23</definedName>
    <definedName name="Ellipse1_39">PlotDat3!$CG$1:$CH$23</definedName>
    <definedName name="Ellipse1_4">PlotDat3!$O$1:$P$23</definedName>
    <definedName name="Ellipse1_40">PlotDat3!$CI$1:$CJ$23</definedName>
    <definedName name="Ellipse1_41">PlotDat3!$CK$1:$CL$23</definedName>
    <definedName name="Ellipse1_42">PlotDat3!$CM$1:$CN$23</definedName>
    <definedName name="Ellipse1_43">PlotDat3!$CO$1:$CP$23</definedName>
    <definedName name="Ellipse1_44">PlotDat3!$CQ$1:$CR$23</definedName>
    <definedName name="Ellipse1_45">PlotDat3!$CS$1:$CT$23</definedName>
    <definedName name="Ellipse1_46">PlotDat3!$CU$1:$CV$23</definedName>
    <definedName name="Ellipse1_47">PlotDat3!$CW$1:$CX$23</definedName>
    <definedName name="Ellipse1_48">PlotDat3!$CY$1:$CZ$23</definedName>
    <definedName name="Ellipse1_49">PlotDat3!$DA$1:$DB$23</definedName>
    <definedName name="Ellipse1_5">PlotDat3!$Q$1:$R$23</definedName>
    <definedName name="Ellipse1_50">PlotDat3!$DC$1:$DD$23</definedName>
    <definedName name="Ellipse1_51">PlotDat3!$DE$1:$DF$23</definedName>
    <definedName name="Ellipse1_52">PlotDat3!$DG$1:$DH$23</definedName>
    <definedName name="Ellipse1_53">PlotDat3!$DI$1:$DJ$31</definedName>
    <definedName name="Ellipse1_54">PlotDat3!$DK$1:$DL$23</definedName>
    <definedName name="Ellipse1_55">PlotDat3!$DM$1:$DN$23</definedName>
    <definedName name="Ellipse1_56">PlotDat3!$DO$1:$DP$23</definedName>
    <definedName name="Ellipse1_57">PlotDat3!$DQ$1:$DR$31</definedName>
    <definedName name="Ellipse1_58">PlotDat3!$DS$1:$DT$23</definedName>
    <definedName name="Ellipse1_59">PlotDat3!$DU$1:$DV$23</definedName>
    <definedName name="Ellipse1_6">PlotDat3!$S$1:$T$23</definedName>
    <definedName name="Ellipse1_60">PlotDat3!$DW$1:$DX$23</definedName>
    <definedName name="Ellipse1_61">PlotDat3!$DY$1:$DZ$23</definedName>
    <definedName name="Ellipse1_62">PlotDat3!$EA$1:$EB$23</definedName>
    <definedName name="Ellipse1_63">PlotDat3!$EC$1:$ED$31</definedName>
    <definedName name="Ellipse1_64">PlotDat3!$EE$1:$EF$23</definedName>
    <definedName name="Ellipse1_65">PlotDat3!$EG$1:$EH$23</definedName>
    <definedName name="Ellipse1_66">PlotDat3!$EI$1:$EJ$23</definedName>
    <definedName name="Ellipse1_67">PlotDat3!$EK$1:$EL$31</definedName>
    <definedName name="Ellipse1_68">PlotDat3!$EM$1:$EN$23</definedName>
    <definedName name="Ellipse1_69">PlotDat3!$EO$1:$EP$23</definedName>
    <definedName name="Ellipse1_7">PlotDat3!$U$1:$V$23</definedName>
    <definedName name="Ellipse1_70">PlotDat3!$EQ$1:$ER$23</definedName>
    <definedName name="Ellipse1_71">PlotDat3!$ES$1:$ET$31</definedName>
    <definedName name="Ellipse1_72">PlotDat3!$EU$1:$EV$23</definedName>
    <definedName name="Ellipse1_73">PlotDat3!$EW$1:$EX$31</definedName>
    <definedName name="Ellipse1_74">PlotDat3!$EY$1:$EZ$23</definedName>
    <definedName name="Ellipse1_75">PlotDat3!$FA$1:$FB$23</definedName>
    <definedName name="Ellipse1_76">PlotDat3!$FC$1:$FD$23</definedName>
    <definedName name="Ellipse1_77">PlotDat3!$FE$1:$FF$31</definedName>
    <definedName name="Ellipse1_78">PlotDat3!$FG$1:$FH$31</definedName>
    <definedName name="Ellipse1_79">PlotDat3!$FI$1:$FJ$23</definedName>
    <definedName name="Ellipse1_8">PlotDat3!$W$1:$X$23</definedName>
    <definedName name="Ellipse1_80">PlotDat3!$FK$1:$FL$31</definedName>
    <definedName name="Ellipse1_81">PlotDat3!$FM$1:$FN$31</definedName>
    <definedName name="Ellipse1_82">PlotDat3!$FO$1:$FP$31</definedName>
    <definedName name="Ellipse1_83">PlotDat3!$FQ$1:$FR$31</definedName>
    <definedName name="Ellipse1_84">PlotDat3!$FS$1:$FT$31</definedName>
    <definedName name="Ellipse1_85">PlotDat3!$FU$1:$FV$31</definedName>
    <definedName name="Ellipse1_86">PlotDat3!$FW$1:$FX$31</definedName>
    <definedName name="Ellipse1_87">#REF!</definedName>
    <definedName name="Ellipse1_88">#REF!</definedName>
    <definedName name="Ellipse1_89">#REF!</definedName>
    <definedName name="Ellipse1_9">PlotDat3!$Y$1:$Z$23</definedName>
    <definedName name="Ellipse1_90">#REF!</definedName>
    <definedName name="Ellipse1_91">#REF!</definedName>
    <definedName name="Ellipse1_92">#REF!</definedName>
    <definedName name="Ellipse1_93">#REF!</definedName>
    <definedName name="Ellipse1_94">#REF!</definedName>
    <definedName name="Ellipse1_95">#REF!</definedName>
    <definedName name="Ellipse1_96">#REF!</definedName>
    <definedName name="Ellipse1_97">#REF!</definedName>
    <definedName name="Ellipse1_98">#REF!</definedName>
    <definedName name="Ellipse1_99">#REF!</definedName>
    <definedName name="Ellipse2_1">#REF!</definedName>
    <definedName name="gauss">PlotDat2!$C$1:$D$2000</definedName>
  </definedNames>
  <calcPr calcId="114210"/>
</workbook>
</file>

<file path=xl/calcChain.xml><?xml version="1.0" encoding="utf-8"?>
<calcChain xmlns="http://schemas.openxmlformats.org/spreadsheetml/2006/main">
  <c r="S111" i="1"/>
  <c r="S110"/>
  <c r="S109"/>
  <c r="S121"/>
  <c r="S132"/>
  <c r="S28"/>
  <c r="S55"/>
  <c r="S144"/>
  <c r="S143"/>
  <c r="S157"/>
  <c r="S108"/>
  <c r="S73"/>
  <c r="S166"/>
  <c r="S154"/>
  <c r="S36"/>
  <c r="S83"/>
  <c r="S107"/>
  <c r="S120"/>
  <c r="S131"/>
  <c r="S156"/>
  <c r="S164"/>
  <c r="S7"/>
  <c r="S18"/>
  <c r="S162"/>
  <c r="S106"/>
  <c r="S84"/>
  <c r="S30"/>
  <c r="S10"/>
  <c r="S69"/>
  <c r="S159"/>
  <c r="S105"/>
  <c r="S129"/>
  <c r="S140"/>
  <c r="S80"/>
  <c r="S35"/>
  <c r="S75"/>
  <c r="S62"/>
  <c r="S31"/>
  <c r="S104"/>
  <c r="S67"/>
  <c r="S50"/>
  <c r="S6"/>
  <c r="S68"/>
  <c r="S22"/>
  <c r="S102"/>
  <c r="S128"/>
  <c r="S139"/>
  <c r="S39"/>
  <c r="S152"/>
  <c r="S82"/>
  <c r="S54"/>
  <c r="S158"/>
  <c r="S101"/>
  <c r="S52"/>
  <c r="S59"/>
  <c r="S161"/>
  <c r="S3"/>
  <c r="S151"/>
  <c r="S100"/>
  <c r="S127"/>
  <c r="S138"/>
  <c r="S49"/>
  <c r="S153"/>
  <c r="S149"/>
  <c r="S40"/>
  <c r="S66"/>
  <c r="S99"/>
  <c r="S81"/>
  <c r="S15"/>
  <c r="S146"/>
  <c r="S9"/>
  <c r="S64"/>
  <c r="S98"/>
  <c r="S126"/>
  <c r="S137"/>
  <c r="S65"/>
  <c r="S163"/>
  <c r="S87"/>
  <c r="S72"/>
  <c r="S44"/>
  <c r="S97"/>
  <c r="S21"/>
  <c r="S27"/>
  <c r="S33"/>
  <c r="S32"/>
  <c r="S34"/>
  <c r="S96"/>
  <c r="S125"/>
  <c r="S136"/>
  <c r="S150"/>
  <c r="S25"/>
  <c r="S160"/>
  <c r="S8"/>
  <c r="S16"/>
  <c r="S95"/>
  <c r="S63"/>
  <c r="S46"/>
  <c r="S78"/>
  <c r="S43"/>
  <c r="S77"/>
  <c r="S94"/>
  <c r="S124"/>
  <c r="S135"/>
  <c r="S147"/>
  <c r="S60"/>
  <c r="S145"/>
  <c r="S13"/>
  <c r="S37"/>
  <c r="S93"/>
  <c r="S74"/>
  <c r="S165"/>
  <c r="S29"/>
  <c r="S51"/>
  <c r="S14"/>
  <c r="S118"/>
  <c r="S123"/>
  <c r="S134"/>
  <c r="S48"/>
  <c r="S12"/>
  <c r="S17"/>
  <c r="S155"/>
  <c r="S41"/>
  <c r="S117"/>
  <c r="S20"/>
  <c r="S61"/>
  <c r="S42"/>
  <c r="S148"/>
  <c r="S88"/>
  <c r="S116"/>
  <c r="S122"/>
  <c r="S133"/>
  <c r="S58"/>
  <c r="S45"/>
  <c r="S79"/>
  <c r="S23"/>
  <c r="S19"/>
  <c r="S115"/>
  <c r="S11"/>
  <c r="S26"/>
  <c r="S86"/>
  <c r="S53"/>
  <c r="S57"/>
  <c r="S114"/>
  <c r="S119"/>
  <c r="S130"/>
  <c r="S71"/>
  <c r="S24"/>
  <c r="S85"/>
  <c r="S5"/>
  <c r="S38"/>
  <c r="S113"/>
  <c r="S56"/>
  <c r="S47"/>
  <c r="S70"/>
  <c r="S76"/>
  <c r="S4"/>
  <c r="S112"/>
  <c r="S103"/>
  <c r="S92"/>
  <c r="J111"/>
  <c r="J110"/>
  <c r="J109"/>
  <c r="J121"/>
  <c r="J132"/>
  <c r="J28"/>
  <c r="J55"/>
  <c r="J144"/>
  <c r="J143"/>
  <c r="J157"/>
  <c r="J108"/>
  <c r="J73"/>
  <c r="J166"/>
  <c r="J154"/>
  <c r="J36"/>
  <c r="J83"/>
  <c r="J107"/>
  <c r="J120"/>
  <c r="J131"/>
  <c r="J156"/>
  <c r="J164"/>
  <c r="J7"/>
  <c r="J18"/>
  <c r="J162"/>
  <c r="J106"/>
  <c r="J84"/>
  <c r="J30"/>
  <c r="J10"/>
  <c r="J69"/>
  <c r="J159"/>
  <c r="J105"/>
  <c r="J129"/>
  <c r="J140"/>
  <c r="J80"/>
  <c r="J35"/>
  <c r="J75"/>
  <c r="J62"/>
  <c r="J31"/>
  <c r="J104"/>
  <c r="J67"/>
  <c r="J50"/>
  <c r="J6"/>
  <c r="J68"/>
  <c r="J22"/>
  <c r="J102"/>
  <c r="J128"/>
  <c r="J139"/>
  <c r="J39"/>
  <c r="J152"/>
  <c r="J82"/>
  <c r="J54"/>
  <c r="J158"/>
  <c r="J101"/>
  <c r="J52"/>
  <c r="J59"/>
  <c r="J161"/>
  <c r="J3"/>
  <c r="J151"/>
  <c r="J100"/>
  <c r="J127"/>
  <c r="J138"/>
  <c r="J49"/>
  <c r="J153"/>
  <c r="J149"/>
  <c r="J40"/>
  <c r="J66"/>
  <c r="J99"/>
  <c r="J81"/>
  <c r="J15"/>
  <c r="J146"/>
  <c r="J9"/>
  <c r="J64"/>
  <c r="J98"/>
  <c r="J126"/>
  <c r="J137"/>
  <c r="J65"/>
  <c r="J163"/>
  <c r="J87"/>
  <c r="J72"/>
  <c r="J44"/>
  <c r="J97"/>
  <c r="J21"/>
  <c r="J27"/>
  <c r="J33"/>
  <c r="J32"/>
  <c r="J34"/>
  <c r="J96"/>
  <c r="J125"/>
  <c r="J136"/>
  <c r="J150"/>
  <c r="J25"/>
  <c r="J160"/>
  <c r="J8"/>
  <c r="J16"/>
  <c r="J95"/>
  <c r="J63"/>
  <c r="J46"/>
  <c r="J78"/>
  <c r="J43"/>
  <c r="J77"/>
  <c r="J94"/>
  <c r="J124"/>
  <c r="J135"/>
  <c r="J147"/>
  <c r="J60"/>
  <c r="J145"/>
  <c r="J13"/>
  <c r="J37"/>
  <c r="J93"/>
  <c r="J74"/>
  <c r="J165"/>
  <c r="J29"/>
  <c r="J51"/>
  <c r="J14"/>
  <c r="J118"/>
  <c r="J123"/>
  <c r="J134"/>
  <c r="J48"/>
  <c r="J12"/>
  <c r="J17"/>
  <c r="J155"/>
  <c r="J41"/>
  <c r="J117"/>
  <c r="J20"/>
  <c r="J61"/>
  <c r="J42"/>
  <c r="J148"/>
  <c r="J88"/>
  <c r="J116"/>
  <c r="J122"/>
  <c r="J133"/>
  <c r="J58"/>
  <c r="J45"/>
  <c r="J79"/>
  <c r="J23"/>
  <c r="J19"/>
  <c r="J115"/>
  <c r="J11"/>
  <c r="J26"/>
  <c r="J86"/>
  <c r="J53"/>
  <c r="J57"/>
  <c r="J114"/>
  <c r="J119"/>
  <c r="J130"/>
  <c r="J71"/>
  <c r="J24"/>
  <c r="J85"/>
  <c r="J5"/>
  <c r="J38"/>
  <c r="J113"/>
  <c r="J56"/>
  <c r="J47"/>
  <c r="J70"/>
  <c r="J76"/>
  <c r="J4"/>
  <c r="J112"/>
  <c r="J103"/>
  <c r="J92"/>
  <c r="AF111"/>
  <c r="AF110"/>
  <c r="AF109"/>
  <c r="AF121"/>
  <c r="AF132"/>
  <c r="AF28"/>
  <c r="AF55"/>
  <c r="AF144"/>
  <c r="AF143"/>
  <c r="AF157"/>
  <c r="AF108"/>
  <c r="AF73"/>
  <c r="AF166"/>
  <c r="AF154"/>
  <c r="AF36"/>
  <c r="AF83"/>
  <c r="AF107"/>
  <c r="AF120"/>
  <c r="AF131"/>
  <c r="AF156"/>
  <c r="AF164"/>
  <c r="AF7"/>
  <c r="AF18"/>
  <c r="AF162"/>
  <c r="AF106"/>
  <c r="AF84"/>
  <c r="AF30"/>
  <c r="AF10"/>
  <c r="AF69"/>
  <c r="AF159"/>
  <c r="AF105"/>
  <c r="AF129"/>
  <c r="AF140"/>
  <c r="AF80"/>
  <c r="AF35"/>
  <c r="AF75"/>
  <c r="AF62"/>
  <c r="AF31"/>
  <c r="AF104"/>
  <c r="AF67"/>
  <c r="AF50"/>
  <c r="AF6"/>
  <c r="AF68"/>
  <c r="AF22"/>
  <c r="AF102"/>
  <c r="AF128"/>
  <c r="AF139"/>
  <c r="AF39"/>
  <c r="AF152"/>
  <c r="AF82"/>
  <c r="AF54"/>
  <c r="AF158"/>
  <c r="AF101"/>
  <c r="AF52"/>
  <c r="AF59"/>
  <c r="AF161"/>
  <c r="AF3"/>
  <c r="AF151"/>
  <c r="AF100"/>
  <c r="AF127"/>
  <c r="AF138"/>
  <c r="AF49"/>
  <c r="AF153"/>
  <c r="AF149"/>
  <c r="AF40"/>
  <c r="AF66"/>
  <c r="AF99"/>
  <c r="AF81"/>
  <c r="AF15"/>
  <c r="AF146"/>
  <c r="AF9"/>
  <c r="AF64"/>
  <c r="AF98"/>
  <c r="AF126"/>
  <c r="AF137"/>
  <c r="AF65"/>
  <c r="AF163"/>
  <c r="AF87"/>
  <c r="AF72"/>
  <c r="AF44"/>
  <c r="AF97"/>
  <c r="AF21"/>
  <c r="AF27"/>
  <c r="AF33"/>
  <c r="AF32"/>
  <c r="AF34"/>
  <c r="AF96"/>
  <c r="AF125"/>
  <c r="AF136"/>
  <c r="AF150"/>
  <c r="AF25"/>
  <c r="AF160"/>
  <c r="AF8"/>
  <c r="AF16"/>
  <c r="AF95"/>
  <c r="AF63"/>
  <c r="AF46"/>
  <c r="AF78"/>
  <c r="AF43"/>
  <c r="AF77"/>
  <c r="AF94"/>
  <c r="AF124"/>
  <c r="AF135"/>
  <c r="AF147"/>
  <c r="AF60"/>
  <c r="AF145"/>
  <c r="AF13"/>
  <c r="AF37"/>
  <c r="AF93"/>
  <c r="AF74"/>
  <c r="AF165"/>
  <c r="AF29"/>
  <c r="AF51"/>
  <c r="AF14"/>
  <c r="AF118"/>
  <c r="AF123"/>
  <c r="AF134"/>
  <c r="AF48"/>
  <c r="AF12"/>
  <c r="AF17"/>
  <c r="AF155"/>
  <c r="AF41"/>
  <c r="AF117"/>
  <c r="AF20"/>
  <c r="AF61"/>
  <c r="AF42"/>
  <c r="AF148"/>
  <c r="AF88"/>
  <c r="AF116"/>
  <c r="AF122"/>
  <c r="AF133"/>
  <c r="AF58"/>
  <c r="AF45"/>
  <c r="AF79"/>
  <c r="AF23"/>
  <c r="AF19"/>
  <c r="AF115"/>
  <c r="AF11"/>
  <c r="AF26"/>
  <c r="AF86"/>
  <c r="AF53"/>
  <c r="AF57"/>
  <c r="AF114"/>
  <c r="AF119"/>
  <c r="AF130"/>
  <c r="AF71"/>
  <c r="AF24"/>
  <c r="AF85"/>
  <c r="AF5"/>
  <c r="AF38"/>
  <c r="AF113"/>
  <c r="AF56"/>
  <c r="AF47"/>
  <c r="AF70"/>
  <c r="AF76"/>
  <c r="AF4"/>
  <c r="AF112"/>
  <c r="AF103"/>
  <c r="AF92"/>
  <c r="V111"/>
  <c r="V110"/>
  <c r="V109"/>
  <c r="V121"/>
  <c r="V132"/>
  <c r="V28"/>
  <c r="V55"/>
  <c r="V144"/>
  <c r="V143"/>
  <c r="V157"/>
  <c r="V108"/>
  <c r="V73"/>
  <c r="V166"/>
  <c r="V154"/>
  <c r="V36"/>
  <c r="V83"/>
  <c r="V107"/>
  <c r="V120"/>
  <c r="V131"/>
  <c r="V156"/>
  <c r="V164"/>
  <c r="V7"/>
  <c r="V18"/>
  <c r="V162"/>
  <c r="V106"/>
  <c r="V84"/>
  <c r="V30"/>
  <c r="V10"/>
  <c r="V69"/>
  <c r="V159"/>
  <c r="V105"/>
  <c r="V129"/>
  <c r="V140"/>
  <c r="V80"/>
  <c r="V35"/>
  <c r="V75"/>
  <c r="V62"/>
  <c r="V31"/>
  <c r="V104"/>
  <c r="V67"/>
  <c r="V50"/>
  <c r="V6"/>
  <c r="V68"/>
  <c r="V22"/>
  <c r="V102"/>
  <c r="V128"/>
  <c r="V139"/>
  <c r="V39"/>
  <c r="V152"/>
  <c r="V82"/>
  <c r="V54"/>
  <c r="V158"/>
  <c r="V101"/>
  <c r="V52"/>
  <c r="V59"/>
  <c r="V161"/>
  <c r="V3"/>
  <c r="V151"/>
  <c r="V100"/>
  <c r="V127"/>
  <c r="V138"/>
  <c r="V49"/>
  <c r="V153"/>
  <c r="V149"/>
  <c r="V40"/>
  <c r="V66"/>
  <c r="V99"/>
  <c r="V81"/>
  <c r="V15"/>
  <c r="V146"/>
  <c r="V9"/>
  <c r="V64"/>
  <c r="V98"/>
  <c r="V126"/>
  <c r="V137"/>
  <c r="V65"/>
  <c r="V163"/>
  <c r="V87"/>
  <c r="V72"/>
  <c r="V44"/>
  <c r="V97"/>
  <c r="V21"/>
  <c r="V27"/>
  <c r="V33"/>
  <c r="V32"/>
  <c r="V34"/>
  <c r="V96"/>
  <c r="V125"/>
  <c r="V136"/>
  <c r="V150"/>
  <c r="V25"/>
  <c r="V160"/>
  <c r="V8"/>
  <c r="V16"/>
  <c r="V95"/>
  <c r="V63"/>
  <c r="V46"/>
  <c r="V78"/>
  <c r="V43"/>
  <c r="V77"/>
  <c r="V94"/>
  <c r="V124"/>
  <c r="V135"/>
  <c r="V147"/>
  <c r="V60"/>
  <c r="V145"/>
  <c r="V13"/>
  <c r="V37"/>
  <c r="V93"/>
  <c r="V74"/>
  <c r="V165"/>
  <c r="V29"/>
  <c r="V51"/>
  <c r="V14"/>
  <c r="V118"/>
  <c r="V123"/>
  <c r="V134"/>
  <c r="V48"/>
  <c r="V12"/>
  <c r="V17"/>
  <c r="V155"/>
  <c r="V41"/>
  <c r="V117"/>
  <c r="V20"/>
  <c r="V61"/>
  <c r="V42"/>
  <c r="V148"/>
  <c r="AI111"/>
  <c r="AI110"/>
  <c r="AI109"/>
  <c r="AI121"/>
  <c r="AI132"/>
  <c r="AI28"/>
  <c r="AI55"/>
  <c r="AI144"/>
  <c r="AI143"/>
  <c r="AI157"/>
  <c r="AI108"/>
  <c r="AI73"/>
  <c r="AI166"/>
  <c r="AI154"/>
  <c r="AI36"/>
  <c r="AI83"/>
  <c r="AI107"/>
  <c r="AI120"/>
  <c r="AI131"/>
  <c r="AI156"/>
  <c r="AI164"/>
  <c r="AI7"/>
  <c r="AI18"/>
  <c r="AI162"/>
  <c r="AI106"/>
  <c r="AI84"/>
  <c r="AI30"/>
  <c r="AI10"/>
  <c r="AI69"/>
  <c r="AI159"/>
  <c r="AI105"/>
  <c r="AI129"/>
  <c r="AI140"/>
  <c r="AI80"/>
  <c r="AI35"/>
  <c r="AI75"/>
  <c r="AI62"/>
  <c r="AI31"/>
  <c r="AI104"/>
  <c r="AI67"/>
  <c r="AI50"/>
  <c r="AI6"/>
  <c r="AI68"/>
  <c r="AI22"/>
  <c r="AI102"/>
  <c r="AI128"/>
  <c r="AI139"/>
  <c r="AI39"/>
  <c r="AI152"/>
  <c r="AI82"/>
  <c r="AI54"/>
  <c r="AI158"/>
  <c r="AI101"/>
  <c r="AI52"/>
  <c r="AI59"/>
  <c r="AI161"/>
  <c r="AI3"/>
  <c r="AI151"/>
  <c r="AI100"/>
  <c r="AI127"/>
  <c r="AI138"/>
  <c r="AI49"/>
  <c r="AI153"/>
  <c r="AI149"/>
  <c r="AI40"/>
  <c r="AI66"/>
  <c r="AI99"/>
  <c r="AI81"/>
  <c r="AI15"/>
  <c r="AI146"/>
  <c r="AI9"/>
  <c r="AI64"/>
  <c r="AI98"/>
  <c r="AI126"/>
  <c r="AI137"/>
  <c r="AI65"/>
  <c r="AH111"/>
  <c r="AH110"/>
  <c r="AH109"/>
  <c r="AH121"/>
  <c r="AH132"/>
  <c r="AH28"/>
  <c r="AH55"/>
  <c r="AH144"/>
  <c r="AH143"/>
  <c r="AH157"/>
  <c r="AH108"/>
  <c r="AH73"/>
  <c r="AH166"/>
  <c r="AH154"/>
  <c r="AH36"/>
  <c r="AH83"/>
  <c r="AH107"/>
  <c r="AH120"/>
  <c r="AH131"/>
  <c r="AH156"/>
  <c r="AH164"/>
  <c r="AH7"/>
  <c r="AH18"/>
  <c r="AH162"/>
  <c r="AH106"/>
  <c r="AH84"/>
  <c r="AH30"/>
  <c r="AH10"/>
  <c r="AH69"/>
  <c r="AH159"/>
  <c r="AH105"/>
  <c r="AH129"/>
  <c r="AH140"/>
  <c r="AH80"/>
  <c r="AH35"/>
  <c r="AH75"/>
  <c r="AH62"/>
  <c r="AH31"/>
  <c r="AH104"/>
  <c r="AH67"/>
  <c r="AH50"/>
  <c r="AH6"/>
  <c r="AH68"/>
  <c r="AH22"/>
  <c r="AH102"/>
  <c r="AH128"/>
  <c r="AH139"/>
  <c r="AH39"/>
  <c r="AH152"/>
  <c r="AH82"/>
  <c r="AH54"/>
  <c r="AH158"/>
  <c r="AH101"/>
  <c r="AH52"/>
  <c r="AH59"/>
  <c r="AH161"/>
  <c r="AH3"/>
  <c r="AH151"/>
  <c r="AH100"/>
  <c r="AH127"/>
  <c r="AH138"/>
  <c r="AH49"/>
  <c r="AH153"/>
  <c r="AH149"/>
  <c r="AH40"/>
  <c r="AH66"/>
  <c r="AH99"/>
  <c r="AH81"/>
  <c r="AH15"/>
  <c r="AH146"/>
  <c r="AH9"/>
  <c r="AH64"/>
  <c r="AH98"/>
  <c r="AH126"/>
  <c r="AH137"/>
  <c r="AH65"/>
  <c r="AH163"/>
  <c r="AH87"/>
  <c r="AH72"/>
  <c r="AH44"/>
  <c r="AH97"/>
  <c r="AH21"/>
  <c r="AH27"/>
  <c r="AH33"/>
  <c r="AH32"/>
  <c r="AH34"/>
  <c r="AH96"/>
  <c r="AH125"/>
  <c r="AH136"/>
  <c r="AH150"/>
  <c r="AH25"/>
  <c r="AH160"/>
  <c r="AH8"/>
  <c r="AH16"/>
  <c r="AH95"/>
  <c r="AH63"/>
  <c r="AH46"/>
  <c r="AH78"/>
  <c r="AH43"/>
  <c r="AH77"/>
  <c r="AH94"/>
  <c r="AH124"/>
  <c r="AH135"/>
  <c r="AH147"/>
  <c r="AH60"/>
  <c r="AH145"/>
  <c r="AH13"/>
  <c r="AH37"/>
  <c r="AH93"/>
  <c r="AH74"/>
  <c r="AH165"/>
  <c r="AH29"/>
  <c r="AH51"/>
  <c r="AH14"/>
  <c r="AH118"/>
  <c r="AH123"/>
  <c r="AH134"/>
  <c r="AH48"/>
  <c r="AG109"/>
  <c r="AG55"/>
  <c r="AG108"/>
  <c r="AG36"/>
  <c r="AG131"/>
  <c r="AG18"/>
  <c r="AG30"/>
  <c r="AG105"/>
  <c r="AG35"/>
  <c r="AG104"/>
  <c r="AG68"/>
  <c r="AG139"/>
  <c r="AG54"/>
  <c r="AG59"/>
  <c r="AG100"/>
  <c r="AG153"/>
  <c r="AG99"/>
  <c r="AG9"/>
  <c r="AG137"/>
  <c r="AI87"/>
  <c r="AI44"/>
  <c r="AI21"/>
  <c r="AI33"/>
  <c r="AI34"/>
  <c r="AI125"/>
  <c r="AI150"/>
  <c r="AI160"/>
  <c r="AI16"/>
  <c r="AI63"/>
  <c r="AI78"/>
  <c r="AI77"/>
  <c r="AI124"/>
  <c r="AI147"/>
  <c r="AI145"/>
  <c r="AI37"/>
  <c r="AI74"/>
  <c r="AI29"/>
  <c r="AI14"/>
  <c r="AI123"/>
  <c r="AI48"/>
  <c r="AG12"/>
  <c r="AI155"/>
  <c r="AH41"/>
  <c r="AG117"/>
  <c r="AI61"/>
  <c r="AH42"/>
  <c r="AG148"/>
  <c r="V88"/>
  <c r="V116"/>
  <c r="V122"/>
  <c r="V133"/>
  <c r="V58"/>
  <c r="V45"/>
  <c r="V79"/>
  <c r="V23"/>
  <c r="V19"/>
  <c r="V115"/>
  <c r="V11"/>
  <c r="V26"/>
  <c r="V86"/>
  <c r="V53"/>
  <c r="V57"/>
  <c r="V114"/>
  <c r="V119"/>
  <c r="V130"/>
  <c r="V71"/>
  <c r="V24"/>
  <c r="V85"/>
  <c r="V5"/>
  <c r="V38"/>
  <c r="V113"/>
  <c r="V56"/>
  <c r="V47"/>
  <c r="V70"/>
  <c r="V76"/>
  <c r="V4"/>
  <c r="V112"/>
  <c r="V103"/>
  <c r="W103"/>
  <c r="W4"/>
  <c r="W70"/>
  <c r="W56"/>
  <c r="W38"/>
  <c r="W85"/>
  <c r="W71"/>
  <c r="W119"/>
  <c r="W57"/>
  <c r="W86"/>
  <c r="W11"/>
  <c r="W19"/>
  <c r="W79"/>
  <c r="W58"/>
  <c r="W122"/>
  <c r="W88"/>
  <c r="W42"/>
  <c r="W20"/>
  <c r="W41"/>
  <c r="W17"/>
  <c r="W48"/>
  <c r="W123"/>
  <c r="W14"/>
  <c r="W29"/>
  <c r="W74"/>
  <c r="W37"/>
  <c r="W145"/>
  <c r="W147"/>
  <c r="W124"/>
  <c r="W77"/>
  <c r="W78"/>
  <c r="W63"/>
  <c r="W16"/>
  <c r="W160"/>
  <c r="W150"/>
  <c r="W125"/>
  <c r="W34"/>
  <c r="W33"/>
  <c r="AG121"/>
  <c r="AG144"/>
  <c r="AG73"/>
  <c r="AG83"/>
  <c r="AG156"/>
  <c r="AG162"/>
  <c r="AG10"/>
  <c r="AG129"/>
  <c r="AG75"/>
  <c r="AG67"/>
  <c r="AG22"/>
  <c r="AG39"/>
  <c r="AG158"/>
  <c r="AG161"/>
  <c r="AG127"/>
  <c r="AG149"/>
  <c r="AG81"/>
  <c r="AG64"/>
  <c r="AG65"/>
  <c r="AG87"/>
  <c r="AG44"/>
  <c r="AG21"/>
  <c r="AG33"/>
  <c r="AG34"/>
  <c r="AG125"/>
  <c r="AG150"/>
  <c r="AG160"/>
  <c r="AG16"/>
  <c r="AG63"/>
  <c r="AG78"/>
  <c r="AG77"/>
  <c r="AG124"/>
  <c r="AG147"/>
  <c r="AG145"/>
  <c r="AG37"/>
  <c r="AG74"/>
  <c r="AG29"/>
  <c r="AG14"/>
  <c r="AG123"/>
  <c r="AG48"/>
  <c r="AI17"/>
  <c r="AH155"/>
  <c r="AG41"/>
  <c r="AI20"/>
  <c r="AH61"/>
  <c r="AG42"/>
  <c r="AI88"/>
  <c r="AI116"/>
  <c r="AI122"/>
  <c r="AI133"/>
  <c r="AI58"/>
  <c r="AI45"/>
  <c r="AI79"/>
  <c r="AI23"/>
  <c r="AI19"/>
  <c r="AI115"/>
  <c r="AI11"/>
  <c r="AI26"/>
  <c r="AI86"/>
  <c r="AI53"/>
  <c r="AI57"/>
  <c r="AI114"/>
  <c r="AI119"/>
  <c r="AI130"/>
  <c r="AI71"/>
  <c r="AI24"/>
  <c r="AI85"/>
  <c r="AI5"/>
  <c r="AI38"/>
  <c r="AI113"/>
  <c r="AI56"/>
  <c r="AI47"/>
  <c r="AI70"/>
  <c r="AI76"/>
  <c r="AI4"/>
  <c r="AI112"/>
  <c r="AI103"/>
  <c r="AI92"/>
  <c r="X103"/>
  <c r="X4"/>
  <c r="X70"/>
  <c r="X56"/>
  <c r="X38"/>
  <c r="X85"/>
  <c r="X71"/>
  <c r="X119"/>
  <c r="X57"/>
  <c r="X86"/>
  <c r="X11"/>
  <c r="X19"/>
  <c r="X79"/>
  <c r="X58"/>
  <c r="X122"/>
  <c r="X88"/>
  <c r="X42"/>
  <c r="X20"/>
  <c r="X41"/>
  <c r="X17"/>
  <c r="X48"/>
  <c r="X123"/>
  <c r="X14"/>
  <c r="X29"/>
  <c r="X74"/>
  <c r="X37"/>
  <c r="X145"/>
  <c r="X147"/>
  <c r="X124"/>
  <c r="X77"/>
  <c r="X78"/>
  <c r="X63"/>
  <c r="X16"/>
  <c r="X160"/>
  <c r="X150"/>
  <c r="X125"/>
  <c r="X34"/>
  <c r="X33"/>
  <c r="AG111"/>
  <c r="AG143"/>
  <c r="AG107"/>
  <c r="AG106"/>
  <c r="AG140"/>
  <c r="AG50"/>
  <c r="AG152"/>
  <c r="AG3"/>
  <c r="AG40"/>
  <c r="AG98"/>
  <c r="AI72"/>
  <c r="AI27"/>
  <c r="AI96"/>
  <c r="AI25"/>
  <c r="AI95"/>
  <c r="AI43"/>
  <c r="AI135"/>
  <c r="AI13"/>
  <c r="AI165"/>
  <c r="AI118"/>
  <c r="AI12"/>
  <c r="AG155"/>
  <c r="AH20"/>
  <c r="AI148"/>
  <c r="AH116"/>
  <c r="AH133"/>
  <c r="AH45"/>
  <c r="AH23"/>
  <c r="AH115"/>
  <c r="AH26"/>
  <c r="AH53"/>
  <c r="AH114"/>
  <c r="AH130"/>
  <c r="AH24"/>
  <c r="AH5"/>
  <c r="AH113"/>
  <c r="AH47"/>
  <c r="AH76"/>
  <c r="AH112"/>
  <c r="AH92"/>
  <c r="W76"/>
  <c r="W113"/>
  <c r="W24"/>
  <c r="W114"/>
  <c r="W26"/>
  <c r="W23"/>
  <c r="W133"/>
  <c r="W148"/>
  <c r="W117"/>
  <c r="W12"/>
  <c r="W118"/>
  <c r="W165"/>
  <c r="W13"/>
  <c r="W135"/>
  <c r="W43"/>
  <c r="W95"/>
  <c r="W25"/>
  <c r="W96"/>
  <c r="W27"/>
  <c r="W87"/>
  <c r="X87"/>
  <c r="W137"/>
  <c r="W146"/>
  <c r="X146"/>
  <c r="W99"/>
  <c r="W49"/>
  <c r="X49"/>
  <c r="AG28"/>
  <c r="AG7"/>
  <c r="AG31"/>
  <c r="AG52"/>
  <c r="AG146"/>
  <c r="AG97"/>
  <c r="AG8"/>
  <c r="AG94"/>
  <c r="AG93"/>
  <c r="AG134"/>
  <c r="AH117"/>
  <c r="AG88"/>
  <c r="AG58"/>
  <c r="AG19"/>
  <c r="AG57"/>
  <c r="AG71"/>
  <c r="AG38"/>
  <c r="AG70"/>
  <c r="AG103"/>
  <c r="W81"/>
  <c r="X81"/>
  <c r="W151"/>
  <c r="X151"/>
  <c r="W158"/>
  <c r="X158"/>
  <c r="W128"/>
  <c r="X128"/>
  <c r="W67"/>
  <c r="X67"/>
  <c r="W80"/>
  <c r="X80"/>
  <c r="W159"/>
  <c r="X159"/>
  <c r="W162"/>
  <c r="X162"/>
  <c r="AG110"/>
  <c r="AG157"/>
  <c r="AG120"/>
  <c r="AG84"/>
  <c r="AG80"/>
  <c r="AG6"/>
  <c r="AG82"/>
  <c r="AG151"/>
  <c r="AG66"/>
  <c r="AG126"/>
  <c r="AG72"/>
  <c r="AG27"/>
  <c r="AG96"/>
  <c r="AG25"/>
  <c r="AG95"/>
  <c r="AG43"/>
  <c r="AG135"/>
  <c r="AG13"/>
  <c r="AG165"/>
  <c r="AG118"/>
  <c r="AH12"/>
  <c r="AI41"/>
  <c r="AG20"/>
  <c r="AH148"/>
  <c r="AG116"/>
  <c r="AG133"/>
  <c r="AG45"/>
  <c r="AG23"/>
  <c r="AG115"/>
  <c r="AG26"/>
  <c r="AG53"/>
  <c r="AG114"/>
  <c r="AG130"/>
  <c r="AG24"/>
  <c r="AG5"/>
  <c r="AG113"/>
  <c r="AG47"/>
  <c r="AG76"/>
  <c r="AG112"/>
  <c r="AG92"/>
  <c r="X76"/>
  <c r="X113"/>
  <c r="X24"/>
  <c r="X114"/>
  <c r="X26"/>
  <c r="X23"/>
  <c r="X133"/>
  <c r="X148"/>
  <c r="X117"/>
  <c r="X12"/>
  <c r="X118"/>
  <c r="X165"/>
  <c r="X13"/>
  <c r="X135"/>
  <c r="X43"/>
  <c r="X95"/>
  <c r="X25"/>
  <c r="X96"/>
  <c r="X27"/>
  <c r="W44"/>
  <c r="X44"/>
  <c r="W163"/>
  <c r="X137"/>
  <c r="W64"/>
  <c r="X64"/>
  <c r="W15"/>
  <c r="X99"/>
  <c r="W149"/>
  <c r="X149"/>
  <c r="W138"/>
  <c r="W100"/>
  <c r="W3"/>
  <c r="W59"/>
  <c r="W101"/>
  <c r="W54"/>
  <c r="W152"/>
  <c r="W139"/>
  <c r="W102"/>
  <c r="W68"/>
  <c r="W50"/>
  <c r="W104"/>
  <c r="W62"/>
  <c r="W35"/>
  <c r="W140"/>
  <c r="W105"/>
  <c r="W69"/>
  <c r="W30"/>
  <c r="W106"/>
  <c r="W18"/>
  <c r="W164"/>
  <c r="W131"/>
  <c r="W107"/>
  <c r="W36"/>
  <c r="W166"/>
  <c r="W108"/>
  <c r="W143"/>
  <c r="W55"/>
  <c r="W132"/>
  <c r="W109"/>
  <c r="W111"/>
  <c r="X131"/>
  <c r="X36"/>
  <c r="X108"/>
  <c r="X55"/>
  <c r="X109"/>
  <c r="AG11"/>
  <c r="W97"/>
  <c r="X97"/>
  <c r="W98"/>
  <c r="X98"/>
  <c r="W40"/>
  <c r="X40"/>
  <c r="W161"/>
  <c r="X161"/>
  <c r="W82"/>
  <c r="X82"/>
  <c r="W22"/>
  <c r="X22"/>
  <c r="W31"/>
  <c r="X31"/>
  <c r="W129"/>
  <c r="X129"/>
  <c r="W84"/>
  <c r="X84"/>
  <c r="AG132"/>
  <c r="AG166"/>
  <c r="AG164"/>
  <c r="AG69"/>
  <c r="AG62"/>
  <c r="AG102"/>
  <c r="AG101"/>
  <c r="AG138"/>
  <c r="AG15"/>
  <c r="AI163"/>
  <c r="AI97"/>
  <c r="AI32"/>
  <c r="AI136"/>
  <c r="AI8"/>
  <c r="AI46"/>
  <c r="AI94"/>
  <c r="AI60"/>
  <c r="AI93"/>
  <c r="AI51"/>
  <c r="AI134"/>
  <c r="AH17"/>
  <c r="AI117"/>
  <c r="AG61"/>
  <c r="AH88"/>
  <c r="AH122"/>
  <c r="AH58"/>
  <c r="AH79"/>
  <c r="AH19"/>
  <c r="AH11"/>
  <c r="AH86"/>
  <c r="AH57"/>
  <c r="AH119"/>
  <c r="AH71"/>
  <c r="AH85"/>
  <c r="AH38"/>
  <c r="AH56"/>
  <c r="AH70"/>
  <c r="AH4"/>
  <c r="AH103"/>
  <c r="W112"/>
  <c r="W47"/>
  <c r="X47"/>
  <c r="W5"/>
  <c r="W130"/>
  <c r="X130"/>
  <c r="W53"/>
  <c r="X53"/>
  <c r="W115"/>
  <c r="W45"/>
  <c r="X45"/>
  <c r="W116"/>
  <c r="W61"/>
  <c r="X61"/>
  <c r="W155"/>
  <c r="W134"/>
  <c r="X134"/>
  <c r="W51"/>
  <c r="X51"/>
  <c r="W93"/>
  <c r="W60"/>
  <c r="X60"/>
  <c r="W94"/>
  <c r="X94"/>
  <c r="W46"/>
  <c r="W8"/>
  <c r="X8"/>
  <c r="W136"/>
  <c r="X136"/>
  <c r="W32"/>
  <c r="W21"/>
  <c r="X21"/>
  <c r="W72"/>
  <c r="X72"/>
  <c r="X163"/>
  <c r="W126"/>
  <c r="X126"/>
  <c r="W9"/>
  <c r="X15"/>
  <c r="W66"/>
  <c r="X66"/>
  <c r="W153"/>
  <c r="X153"/>
  <c r="X138"/>
  <c r="X100"/>
  <c r="X3"/>
  <c r="X59"/>
  <c r="X101"/>
  <c r="X54"/>
  <c r="X152"/>
  <c r="X139"/>
  <c r="X102"/>
  <c r="X68"/>
  <c r="X50"/>
  <c r="X104"/>
  <c r="X62"/>
  <c r="X35"/>
  <c r="X140"/>
  <c r="X105"/>
  <c r="X69"/>
  <c r="X30"/>
  <c r="X106"/>
  <c r="X18"/>
  <c r="X164"/>
  <c r="X107"/>
  <c r="X166"/>
  <c r="X143"/>
  <c r="X132"/>
  <c r="X111"/>
  <c r="AG154"/>
  <c r="AG159"/>
  <c r="AG128"/>
  <c r="AG49"/>
  <c r="AG163"/>
  <c r="AG32"/>
  <c r="AG136"/>
  <c r="AG46"/>
  <c r="AG60"/>
  <c r="AG51"/>
  <c r="AG17"/>
  <c r="AI42"/>
  <c r="AG122"/>
  <c r="AG79"/>
  <c r="AG86"/>
  <c r="AG119"/>
  <c r="AG85"/>
  <c r="AG56"/>
  <c r="AG4"/>
  <c r="X112"/>
  <c r="X5"/>
  <c r="X115"/>
  <c r="X116"/>
  <c r="X155"/>
  <c r="X93"/>
  <c r="X46"/>
  <c r="X32"/>
  <c r="W65"/>
  <c r="X65"/>
  <c r="X9"/>
  <c r="W127"/>
  <c r="X127"/>
  <c r="W52"/>
  <c r="X52"/>
  <c r="W39"/>
  <c r="X39"/>
  <c r="W6"/>
  <c r="X6"/>
  <c r="W75"/>
  <c r="X75"/>
  <c r="W10"/>
  <c r="X10"/>
  <c r="W7"/>
  <c r="X7"/>
  <c r="W154"/>
  <c r="X154"/>
  <c r="W28"/>
  <c r="X28"/>
  <c r="W156"/>
  <c r="X156"/>
  <c r="W73"/>
  <c r="X73"/>
  <c r="W121"/>
  <c r="X121"/>
  <c r="W120"/>
  <c r="X120"/>
  <c r="W110"/>
  <c r="X110"/>
  <c r="W83"/>
  <c r="X83"/>
  <c r="W144"/>
  <c r="X144"/>
  <c r="W157"/>
  <c r="X157"/>
  <c r="V92"/>
  <c r="W92"/>
  <c r="X92"/>
  <c r="AM4"/>
  <c r="AM56"/>
  <c r="AM85"/>
  <c r="AM119"/>
  <c r="AM86"/>
  <c r="AM79"/>
  <c r="AM122"/>
  <c r="AK42"/>
  <c r="AM17"/>
  <c r="AM51"/>
  <c r="AM60"/>
  <c r="AM46"/>
  <c r="AM136"/>
  <c r="AM32"/>
  <c r="AM163"/>
  <c r="AM49"/>
  <c r="AM128"/>
  <c r="AM159"/>
  <c r="AM154"/>
  <c r="AJ103"/>
  <c r="AL103"/>
  <c r="AJ4"/>
  <c r="AL4"/>
  <c r="AL70"/>
  <c r="AJ70"/>
  <c r="AJ56"/>
  <c r="AL56"/>
  <c r="AJ38"/>
  <c r="AL38"/>
  <c r="AJ85"/>
  <c r="AL85"/>
  <c r="AJ71"/>
  <c r="AL71"/>
  <c r="AJ119"/>
  <c r="AL119"/>
  <c r="AJ57"/>
  <c r="AL57"/>
  <c r="AJ86"/>
  <c r="AL86"/>
  <c r="AJ11"/>
  <c r="AL11"/>
  <c r="AL19"/>
  <c r="AJ19"/>
  <c r="AJ79"/>
  <c r="AL79"/>
  <c r="AJ58"/>
  <c r="AL58"/>
  <c r="AL122"/>
  <c r="AJ122"/>
  <c r="AJ88"/>
  <c r="AL88"/>
  <c r="AM61"/>
  <c r="AK117"/>
  <c r="AJ17"/>
  <c r="AL17"/>
  <c r="AK134"/>
  <c r="AK51"/>
  <c r="AK93"/>
  <c r="AK60"/>
  <c r="AK94"/>
  <c r="AK46"/>
  <c r="AK8"/>
  <c r="AK136"/>
  <c r="AK32"/>
  <c r="AK97"/>
  <c r="AK163"/>
  <c r="AM15"/>
  <c r="AM138"/>
  <c r="AM101"/>
  <c r="AM102"/>
  <c r="AM62"/>
  <c r="AM69"/>
  <c r="AM164"/>
  <c r="AM166"/>
  <c r="AM132"/>
  <c r="AM11"/>
  <c r="AM92"/>
  <c r="AM112"/>
  <c r="AM76"/>
  <c r="AM47"/>
  <c r="AM113"/>
  <c r="AM5"/>
  <c r="AM24"/>
  <c r="AM130"/>
  <c r="AM114"/>
  <c r="AM53"/>
  <c r="AM26"/>
  <c r="AM115"/>
  <c r="AM23"/>
  <c r="AM45"/>
  <c r="AM133"/>
  <c r="AM116"/>
  <c r="AJ148"/>
  <c r="AL148"/>
  <c r="AM20"/>
  <c r="AK41"/>
  <c r="AJ12"/>
  <c r="AL12"/>
  <c r="AM118"/>
  <c r="AM165"/>
  <c r="AM13"/>
  <c r="AM135"/>
  <c r="AM43"/>
  <c r="AM95"/>
  <c r="AM25"/>
  <c r="AM96"/>
  <c r="AM27"/>
  <c r="AM72"/>
  <c r="AM126"/>
  <c r="AM66"/>
  <c r="AM151"/>
  <c r="AM82"/>
  <c r="AM6"/>
  <c r="AM80"/>
  <c r="AM84"/>
  <c r="AM120"/>
  <c r="AM157"/>
  <c r="AM110"/>
  <c r="AM103"/>
  <c r="AM70"/>
  <c r="AM38"/>
  <c r="AM71"/>
  <c r="AM57"/>
  <c r="AM19"/>
  <c r="AM58"/>
  <c r="AM88"/>
  <c r="AJ117"/>
  <c r="AL117"/>
  <c r="AM134"/>
  <c r="AM93"/>
  <c r="AM94"/>
  <c r="AM8"/>
  <c r="AM97"/>
  <c r="AM146"/>
  <c r="AM52"/>
  <c r="AM31"/>
  <c r="AM7"/>
  <c r="AM28"/>
  <c r="AJ92"/>
  <c r="AL92"/>
  <c r="AJ112"/>
  <c r="AL112"/>
  <c r="AJ76"/>
  <c r="AL76"/>
  <c r="AJ47"/>
  <c r="AL47"/>
  <c r="AJ113"/>
  <c r="AL113"/>
  <c r="AJ5"/>
  <c r="AL5"/>
  <c r="AJ24"/>
  <c r="AL24"/>
  <c r="AJ130"/>
  <c r="AL130"/>
  <c r="AJ114"/>
  <c r="AL114"/>
  <c r="AJ53"/>
  <c r="AL53"/>
  <c r="AL26"/>
  <c r="AJ26"/>
  <c r="AJ115"/>
  <c r="AL115"/>
  <c r="AJ23"/>
  <c r="AL23"/>
  <c r="AJ45"/>
  <c r="AL45"/>
  <c r="AJ133"/>
  <c r="AL133"/>
  <c r="AJ116"/>
  <c r="AL116"/>
  <c r="AK148"/>
  <c r="AJ20"/>
  <c r="AL20"/>
  <c r="AM155"/>
  <c r="AK12"/>
  <c r="AK118"/>
  <c r="AK165"/>
  <c r="AK13"/>
  <c r="AK135"/>
  <c r="AK43"/>
  <c r="AK95"/>
  <c r="AK25"/>
  <c r="AK96"/>
  <c r="AK27"/>
  <c r="AK72"/>
  <c r="AM98"/>
  <c r="AM40"/>
  <c r="AM3"/>
  <c r="AM152"/>
  <c r="AM50"/>
  <c r="AM140"/>
  <c r="AM106"/>
  <c r="AM107"/>
  <c r="AM143"/>
  <c r="AM111"/>
  <c r="AK92"/>
  <c r="AK103"/>
  <c r="AK112"/>
  <c r="AK4"/>
  <c r="AK76"/>
  <c r="AK70"/>
  <c r="AK47"/>
  <c r="AK56"/>
  <c r="AK113"/>
  <c r="AK38"/>
  <c r="AK5"/>
  <c r="AK85"/>
  <c r="AK24"/>
  <c r="AK71"/>
  <c r="AK130"/>
  <c r="AK119"/>
  <c r="AK114"/>
  <c r="AK57"/>
  <c r="AK53"/>
  <c r="AK86"/>
  <c r="AK26"/>
  <c r="AK11"/>
  <c r="AK115"/>
  <c r="AK19"/>
  <c r="AK23"/>
  <c r="AK79"/>
  <c r="AK45"/>
  <c r="AK58"/>
  <c r="AK133"/>
  <c r="AK122"/>
  <c r="AK116"/>
  <c r="AK88"/>
  <c r="AM42"/>
  <c r="AJ61"/>
  <c r="AL61"/>
  <c r="AK20"/>
  <c r="AM41"/>
  <c r="AJ155"/>
  <c r="AL155"/>
  <c r="AK17"/>
  <c r="AM48"/>
  <c r="AM123"/>
  <c r="AM14"/>
  <c r="AM29"/>
  <c r="AM74"/>
  <c r="AM37"/>
  <c r="AM145"/>
  <c r="AM147"/>
  <c r="AM124"/>
  <c r="AM77"/>
  <c r="AM78"/>
  <c r="AM63"/>
  <c r="AM16"/>
  <c r="AM160"/>
  <c r="AM150"/>
  <c r="AM125"/>
  <c r="AM34"/>
  <c r="AM33"/>
  <c r="AM21"/>
  <c r="AM44"/>
  <c r="AM87"/>
  <c r="AM65"/>
  <c r="AM64"/>
  <c r="AM81"/>
  <c r="AM149"/>
  <c r="AM127"/>
  <c r="AM161"/>
  <c r="AM158"/>
  <c r="AM39"/>
  <c r="AM22"/>
  <c r="AM67"/>
  <c r="AM75"/>
  <c r="AM129"/>
  <c r="AM10"/>
  <c r="AM162"/>
  <c r="AM156"/>
  <c r="AM83"/>
  <c r="AM73"/>
  <c r="AM144"/>
  <c r="AM121"/>
  <c r="AM148"/>
  <c r="AJ42"/>
  <c r="AL42"/>
  <c r="AK61"/>
  <c r="AM117"/>
  <c r="AJ41"/>
  <c r="AL41"/>
  <c r="AK155"/>
  <c r="AM12"/>
  <c r="AK48"/>
  <c r="AK123"/>
  <c r="AK14"/>
  <c r="AK29"/>
  <c r="AK74"/>
  <c r="AK37"/>
  <c r="AK145"/>
  <c r="AK147"/>
  <c r="AK124"/>
  <c r="AK77"/>
  <c r="AK78"/>
  <c r="AK63"/>
  <c r="AK16"/>
  <c r="AK160"/>
  <c r="AK150"/>
  <c r="AK125"/>
  <c r="AK34"/>
  <c r="AK33"/>
  <c r="AK21"/>
  <c r="AK44"/>
  <c r="AK87"/>
  <c r="AM137"/>
  <c r="AM9"/>
  <c r="AM99"/>
  <c r="AM153"/>
  <c r="AM100"/>
  <c r="AM59"/>
  <c r="AM54"/>
  <c r="AM139"/>
  <c r="AM68"/>
  <c r="AM104"/>
  <c r="AM35"/>
  <c r="AM105"/>
  <c r="AM30"/>
  <c r="AM18"/>
  <c r="AM131"/>
  <c r="AM36"/>
  <c r="AM108"/>
  <c r="AM55"/>
  <c r="AM109"/>
  <c r="AJ48"/>
  <c r="AL48"/>
  <c r="AJ134"/>
  <c r="AL134"/>
  <c r="AJ123"/>
  <c r="AL123"/>
  <c r="AJ118"/>
  <c r="AL118"/>
  <c r="AJ14"/>
  <c r="AL14"/>
  <c r="AJ51"/>
  <c r="AL51"/>
  <c r="AJ29"/>
  <c r="AL29"/>
  <c r="AJ165"/>
  <c r="AL165"/>
  <c r="AJ74"/>
  <c r="AL74"/>
  <c r="AJ93"/>
  <c r="AL93"/>
  <c r="AJ37"/>
  <c r="AL37"/>
  <c r="AJ13"/>
  <c r="AL13"/>
  <c r="AJ145"/>
  <c r="AL145"/>
  <c r="AJ60"/>
  <c r="AL60"/>
  <c r="AJ147"/>
  <c r="AL147"/>
  <c r="AJ135"/>
  <c r="AL135"/>
  <c r="AJ124"/>
  <c r="AL124"/>
  <c r="AJ94"/>
  <c r="AL94"/>
  <c r="AJ77"/>
  <c r="AL77"/>
  <c r="AJ43"/>
  <c r="AL43"/>
  <c r="AJ78"/>
  <c r="AL78"/>
  <c r="AJ46"/>
  <c r="AL46"/>
  <c r="AJ63"/>
  <c r="AL63"/>
  <c r="AJ95"/>
  <c r="AL95"/>
  <c r="AJ16"/>
  <c r="AL16"/>
  <c r="AJ8"/>
  <c r="AL8"/>
  <c r="AJ160"/>
  <c r="AL160"/>
  <c r="AJ25"/>
  <c r="AL25"/>
  <c r="AJ150"/>
  <c r="AL150"/>
  <c r="AJ136"/>
  <c r="AL136"/>
  <c r="AJ125"/>
  <c r="AL125"/>
  <c r="AJ96"/>
  <c r="AL96"/>
  <c r="AJ34"/>
  <c r="AL34"/>
  <c r="AJ32"/>
  <c r="AL32"/>
  <c r="AJ33"/>
  <c r="AL33"/>
  <c r="AJ27"/>
  <c r="AL27"/>
  <c r="AJ21"/>
  <c r="AL21"/>
  <c r="AJ97"/>
  <c r="AL97"/>
  <c r="AJ44"/>
  <c r="AL44"/>
  <c r="AJ72"/>
  <c r="AL72"/>
  <c r="AJ87"/>
  <c r="AL87"/>
  <c r="AJ163"/>
  <c r="AL163"/>
  <c r="AJ65"/>
  <c r="AL65"/>
  <c r="AJ137"/>
  <c r="AL137"/>
  <c r="AJ126"/>
  <c r="AL126"/>
  <c r="AJ98"/>
  <c r="AL98"/>
  <c r="AJ64"/>
  <c r="AL64"/>
  <c r="AJ9"/>
  <c r="AL9"/>
  <c r="AJ146"/>
  <c r="AL146"/>
  <c r="AJ15"/>
  <c r="AL15"/>
  <c r="AJ81"/>
  <c r="AL81"/>
  <c r="AJ99"/>
  <c r="AL99"/>
  <c r="AJ66"/>
  <c r="AL66"/>
  <c r="AJ40"/>
  <c r="AL40"/>
  <c r="AJ149"/>
  <c r="AL149"/>
  <c r="AJ153"/>
  <c r="AL153"/>
  <c r="AJ49"/>
  <c r="AL49"/>
  <c r="AJ138"/>
  <c r="AL138"/>
  <c r="AJ127"/>
  <c r="AL127"/>
  <c r="AJ100"/>
  <c r="AL100"/>
  <c r="AJ151"/>
  <c r="AL151"/>
  <c r="AJ3"/>
  <c r="AL3"/>
  <c r="AJ161"/>
  <c r="AL161"/>
  <c r="AJ59"/>
  <c r="AL59"/>
  <c r="AJ52"/>
  <c r="AL52"/>
  <c r="AJ101"/>
  <c r="AL101"/>
  <c r="AJ158"/>
  <c r="AL158"/>
  <c r="AJ54"/>
  <c r="AL54"/>
  <c r="AJ82"/>
  <c r="AL82"/>
  <c r="AJ152"/>
  <c r="AL152"/>
  <c r="AJ39"/>
  <c r="AL39"/>
  <c r="AJ139"/>
  <c r="AL139"/>
  <c r="AJ128"/>
  <c r="AL128"/>
  <c r="AJ102"/>
  <c r="AL102"/>
  <c r="AJ22"/>
  <c r="AL22"/>
  <c r="AJ68"/>
  <c r="AL68"/>
  <c r="AJ6"/>
  <c r="AL6"/>
  <c r="AJ50"/>
  <c r="AL50"/>
  <c r="AJ67"/>
  <c r="AL67"/>
  <c r="AJ104"/>
  <c r="AL104"/>
  <c r="AJ31"/>
  <c r="AL31"/>
  <c r="AJ62"/>
  <c r="AL62"/>
  <c r="AJ75"/>
  <c r="AL75"/>
  <c r="AJ35"/>
  <c r="AL35"/>
  <c r="AJ80"/>
  <c r="AL80"/>
  <c r="AJ140"/>
  <c r="AL140"/>
  <c r="AJ129"/>
  <c r="AL129"/>
  <c r="AJ105"/>
  <c r="AL105"/>
  <c r="AJ159"/>
  <c r="AL159"/>
  <c r="AJ69"/>
  <c r="AL69"/>
  <c r="AJ10"/>
  <c r="AL10"/>
  <c r="AJ30"/>
  <c r="AL30"/>
  <c r="AJ84"/>
  <c r="AL84"/>
  <c r="AJ106"/>
  <c r="AL106"/>
  <c r="AJ162"/>
  <c r="AL162"/>
  <c r="AJ18"/>
  <c r="AL18"/>
  <c r="AJ7"/>
  <c r="AL7"/>
  <c r="AJ164"/>
  <c r="AL164"/>
  <c r="AJ156"/>
  <c r="AL156"/>
  <c r="AJ131"/>
  <c r="AL131"/>
  <c r="AJ120"/>
  <c r="AL120"/>
  <c r="AJ107"/>
  <c r="AL107"/>
  <c r="AJ83"/>
  <c r="AL83"/>
  <c r="AJ36"/>
  <c r="AL36"/>
  <c r="AJ154"/>
  <c r="AL154"/>
  <c r="AJ166"/>
  <c r="AL166"/>
  <c r="AJ73"/>
  <c r="AL73"/>
  <c r="AJ108"/>
  <c r="AL108"/>
  <c r="AJ157"/>
  <c r="AL157"/>
  <c r="AJ143"/>
  <c r="AL143"/>
  <c r="AJ144"/>
  <c r="AL144"/>
  <c r="AJ55"/>
  <c r="AL55"/>
  <c r="AJ28"/>
  <c r="AL28"/>
  <c r="AJ132"/>
  <c r="AL132"/>
  <c r="AJ121"/>
  <c r="AL121"/>
  <c r="AJ109"/>
  <c r="AL109"/>
  <c r="AJ110"/>
  <c r="AL110"/>
  <c r="AJ111"/>
  <c r="AL111"/>
  <c r="AK65"/>
  <c r="AK137"/>
  <c r="AK126"/>
  <c r="AK98"/>
  <c r="AK64"/>
  <c r="AK9"/>
  <c r="AK146"/>
  <c r="AK15"/>
  <c r="AK81"/>
  <c r="AK99"/>
  <c r="AK66"/>
  <c r="AK40"/>
  <c r="AK149"/>
  <c r="AK153"/>
  <c r="AK49"/>
  <c r="AK138"/>
  <c r="AK127"/>
  <c r="AK100"/>
  <c r="AK151"/>
  <c r="AK3"/>
  <c r="AK161"/>
  <c r="AK59"/>
  <c r="AK52"/>
  <c r="AK101"/>
  <c r="AK158"/>
  <c r="AK54"/>
  <c r="AK82"/>
  <c r="AK152"/>
  <c r="AK39"/>
  <c r="AK139"/>
  <c r="AK128"/>
  <c r="AK102"/>
  <c r="AK22"/>
  <c r="AK68"/>
  <c r="AK6"/>
  <c r="AK50"/>
  <c r="AK67"/>
  <c r="AK104"/>
  <c r="AK31"/>
  <c r="AK62"/>
  <c r="AK75"/>
  <c r="AK35"/>
  <c r="AK80"/>
  <c r="AK140"/>
  <c r="AK129"/>
  <c r="AK105"/>
  <c r="AK159"/>
  <c r="AK69"/>
  <c r="AK10"/>
  <c r="AK30"/>
  <c r="AK84"/>
  <c r="AK106"/>
  <c r="AK162"/>
  <c r="AK18"/>
  <c r="AK7"/>
  <c r="AK164"/>
  <c r="AK156"/>
  <c r="AK131"/>
  <c r="AK120"/>
  <c r="AK107"/>
  <c r="AK83"/>
  <c r="AK36"/>
  <c r="AK154"/>
  <c r="AK166"/>
  <c r="AK73"/>
  <c r="AK108"/>
  <c r="AK157"/>
  <c r="AK143"/>
  <c r="AK144"/>
  <c r="AK55"/>
  <c r="AK28"/>
  <c r="AK132"/>
  <c r="AK121"/>
  <c r="AK109"/>
  <c r="AK110"/>
  <c r="AK111"/>
  <c r="AQ4"/>
  <c r="AQ86"/>
  <c r="AQ17"/>
  <c r="AQ136"/>
  <c r="AQ128"/>
  <c r="AP103"/>
  <c r="AN70"/>
  <c r="AP38"/>
  <c r="AP71"/>
  <c r="AP57"/>
  <c r="AP11"/>
  <c r="AP79"/>
  <c r="AN122"/>
  <c r="AO117"/>
  <c r="AO51"/>
  <c r="AO46"/>
  <c r="AO97"/>
  <c r="AQ101"/>
  <c r="AQ164"/>
  <c r="AQ92"/>
  <c r="AQ113"/>
  <c r="AQ114"/>
  <c r="AQ23"/>
  <c r="AN148"/>
  <c r="AN12"/>
  <c r="AQ13"/>
  <c r="AQ25"/>
  <c r="AQ126"/>
  <c r="AQ6"/>
  <c r="AQ157"/>
  <c r="AQ38"/>
  <c r="AQ58"/>
  <c r="AQ134"/>
  <c r="AQ97"/>
  <c r="AQ7"/>
  <c r="AN112"/>
  <c r="AN47"/>
  <c r="AN5"/>
  <c r="AN130"/>
  <c r="AN53"/>
  <c r="AN115"/>
  <c r="AN45"/>
  <c r="AN116"/>
  <c r="AP20"/>
  <c r="AO165"/>
  <c r="AO95"/>
  <c r="AO72"/>
  <c r="AQ152"/>
  <c r="AQ107"/>
  <c r="AO103"/>
  <c r="AO70"/>
  <c r="AO38"/>
  <c r="AO71"/>
  <c r="AO57"/>
  <c r="AO11"/>
  <c r="AO79"/>
  <c r="AO122"/>
  <c r="AN61"/>
  <c r="AN155"/>
  <c r="AQ123"/>
  <c r="AQ37"/>
  <c r="AQ77"/>
  <c r="AQ160"/>
  <c r="AQ33"/>
  <c r="AQ65"/>
  <c r="AQ127"/>
  <c r="AQ22"/>
  <c r="AQ10"/>
  <c r="AQ73"/>
  <c r="AN42"/>
  <c r="AN41"/>
  <c r="AO48"/>
  <c r="AO74"/>
  <c r="AO124"/>
  <c r="AO16"/>
  <c r="AO34"/>
  <c r="AO87"/>
  <c r="AQ153"/>
  <c r="AQ139"/>
  <c r="AQ105"/>
  <c r="AQ36"/>
  <c r="AN48"/>
  <c r="AN123"/>
  <c r="AN14"/>
  <c r="AN29"/>
  <c r="AN74"/>
  <c r="AN37"/>
  <c r="AN145"/>
  <c r="AN147"/>
  <c r="AN124"/>
  <c r="AN77"/>
  <c r="AN78"/>
  <c r="AN63"/>
  <c r="AN16"/>
  <c r="AN160"/>
  <c r="AN150"/>
  <c r="AN125"/>
  <c r="AN34"/>
  <c r="AN33"/>
  <c r="AN21"/>
  <c r="AN44"/>
  <c r="AN87"/>
  <c r="AN65"/>
  <c r="AN126"/>
  <c r="AN64"/>
  <c r="AN146"/>
  <c r="AN81"/>
  <c r="AN66"/>
  <c r="AN149"/>
  <c r="AN49"/>
  <c r="AN127"/>
  <c r="AN151"/>
  <c r="AN161"/>
  <c r="AN52"/>
  <c r="AN158"/>
  <c r="AN82"/>
  <c r="AN39"/>
  <c r="AN128"/>
  <c r="AN22"/>
  <c r="AN6"/>
  <c r="AN67"/>
  <c r="AN31"/>
  <c r="AN75"/>
  <c r="AN80"/>
  <c r="AN129"/>
  <c r="AN159"/>
  <c r="AN10"/>
  <c r="AN84"/>
  <c r="AN162"/>
  <c r="AN7"/>
  <c r="AN156"/>
  <c r="AN120"/>
  <c r="AN83"/>
  <c r="AN154"/>
  <c r="AN73"/>
  <c r="AN157"/>
  <c r="AN144"/>
  <c r="AN28"/>
  <c r="AN121"/>
  <c r="AN110"/>
  <c r="AO65"/>
  <c r="AO64"/>
  <c r="AO81"/>
  <c r="AO149"/>
  <c r="AO127"/>
  <c r="AO161"/>
  <c r="AO158"/>
  <c r="AO39"/>
  <c r="AO22"/>
  <c r="AO67"/>
  <c r="AO75"/>
  <c r="AO129"/>
  <c r="AO10"/>
  <c r="AO162"/>
  <c r="AO156"/>
  <c r="AO83"/>
  <c r="AO73"/>
  <c r="AO144"/>
  <c r="AO121"/>
  <c r="AQ63"/>
  <c r="AQ158"/>
  <c r="AQ156"/>
  <c r="AO155"/>
  <c r="AO145"/>
  <c r="AO150"/>
  <c r="AQ59"/>
  <c r="AQ18"/>
  <c r="AN118"/>
  <c r="AN165"/>
  <c r="AN60"/>
  <c r="AN94"/>
  <c r="AN46"/>
  <c r="AN25"/>
  <c r="AN136"/>
  <c r="AN27"/>
  <c r="AN72"/>
  <c r="AN98"/>
  <c r="AN99"/>
  <c r="AN40"/>
  <c r="AN100"/>
  <c r="AN101"/>
  <c r="AN54"/>
  <c r="AN68"/>
  <c r="AN104"/>
  <c r="AN140"/>
  <c r="AN69"/>
  <c r="AN18"/>
  <c r="AN131"/>
  <c r="AN36"/>
  <c r="AN143"/>
  <c r="AN132"/>
  <c r="AO126"/>
  <c r="AO66"/>
  <c r="AO151"/>
  <c r="AO82"/>
  <c r="AO31"/>
  <c r="AO84"/>
  <c r="AO120"/>
  <c r="AO157"/>
  <c r="AO110"/>
  <c r="AO42"/>
  <c r="AO32"/>
  <c r="AQ69"/>
  <c r="AQ130"/>
  <c r="AQ165"/>
  <c r="AQ72"/>
  <c r="AQ70"/>
  <c r="AP117"/>
  <c r="AQ31"/>
  <c r="AP113"/>
  <c r="AP114"/>
  <c r="AP133"/>
  <c r="AO43"/>
  <c r="AQ106"/>
  <c r="AO113"/>
  <c r="AO114"/>
  <c r="AO23"/>
  <c r="AQ42"/>
  <c r="AQ48"/>
  <c r="AQ16"/>
  <c r="AQ87"/>
  <c r="AQ129"/>
  <c r="AQ148"/>
  <c r="AO29"/>
  <c r="AO63"/>
  <c r="AQ99"/>
  <c r="AQ131"/>
  <c r="AP51"/>
  <c r="AP93"/>
  <c r="AP60"/>
  <c r="AP94"/>
  <c r="AP95"/>
  <c r="AP25"/>
  <c r="AP32"/>
  <c r="AP97"/>
  <c r="AP163"/>
  <c r="AP9"/>
  <c r="AP40"/>
  <c r="AP100"/>
  <c r="AP59"/>
  <c r="AP152"/>
  <c r="AP68"/>
  <c r="AP104"/>
  <c r="AP140"/>
  <c r="AP30"/>
  <c r="AP18"/>
  <c r="AP131"/>
  <c r="AP36"/>
  <c r="AP143"/>
  <c r="AP109"/>
  <c r="AO15"/>
  <c r="AO3"/>
  <c r="AO50"/>
  <c r="AO69"/>
  <c r="AO107"/>
  <c r="AO143"/>
  <c r="AQ56"/>
  <c r="AQ79"/>
  <c r="AQ51"/>
  <c r="AQ32"/>
  <c r="AQ159"/>
  <c r="AN4"/>
  <c r="AN56"/>
  <c r="AN85"/>
  <c r="AN119"/>
  <c r="AN86"/>
  <c r="AP19"/>
  <c r="AN58"/>
  <c r="AN88"/>
  <c r="AN17"/>
  <c r="AO93"/>
  <c r="AO8"/>
  <c r="AO163"/>
  <c r="AQ102"/>
  <c r="AQ166"/>
  <c r="AQ112"/>
  <c r="AQ5"/>
  <c r="AQ53"/>
  <c r="AQ45"/>
  <c r="AP148"/>
  <c r="AP12"/>
  <c r="AQ135"/>
  <c r="AQ96"/>
  <c r="AQ66"/>
  <c r="AQ80"/>
  <c r="AQ110"/>
  <c r="AQ71"/>
  <c r="AQ88"/>
  <c r="AQ93"/>
  <c r="AQ146"/>
  <c r="AQ28"/>
  <c r="AP112"/>
  <c r="AP47"/>
  <c r="AP5"/>
  <c r="AP130"/>
  <c r="AP53"/>
  <c r="AP115"/>
  <c r="AP45"/>
  <c r="AP116"/>
  <c r="AQ155"/>
  <c r="AO13"/>
  <c r="AO25"/>
  <c r="AQ98"/>
  <c r="AQ50"/>
  <c r="AQ143"/>
  <c r="AO112"/>
  <c r="AO47"/>
  <c r="AO5"/>
  <c r="AO130"/>
  <c r="AO53"/>
  <c r="AO115"/>
  <c r="AO45"/>
  <c r="AO116"/>
  <c r="AP61"/>
  <c r="AP155"/>
  <c r="AQ14"/>
  <c r="AQ145"/>
  <c r="AQ78"/>
  <c r="AQ150"/>
  <c r="AQ21"/>
  <c r="AQ64"/>
  <c r="AQ161"/>
  <c r="AQ67"/>
  <c r="AQ162"/>
  <c r="AQ144"/>
  <c r="AP42"/>
  <c r="AP41"/>
  <c r="AO123"/>
  <c r="AO37"/>
  <c r="AO77"/>
  <c r="AO160"/>
  <c r="AO33"/>
  <c r="AQ137"/>
  <c r="AQ100"/>
  <c r="AQ68"/>
  <c r="AQ30"/>
  <c r="AQ108"/>
  <c r="AP48"/>
  <c r="AP123"/>
  <c r="AP14"/>
  <c r="AP29"/>
  <c r="AP74"/>
  <c r="AP37"/>
  <c r="AP145"/>
  <c r="AP147"/>
  <c r="AP124"/>
  <c r="AP77"/>
  <c r="AP78"/>
  <c r="AP63"/>
  <c r="AP16"/>
  <c r="AP160"/>
  <c r="AP150"/>
  <c r="AP125"/>
  <c r="AP34"/>
  <c r="AP33"/>
  <c r="AP21"/>
  <c r="AP44"/>
  <c r="AP87"/>
  <c r="AP65"/>
  <c r="AP126"/>
  <c r="AP64"/>
  <c r="AP146"/>
  <c r="AP81"/>
  <c r="AP66"/>
  <c r="AP149"/>
  <c r="AP49"/>
  <c r="AP127"/>
  <c r="AP151"/>
  <c r="AP161"/>
  <c r="AP52"/>
  <c r="AP158"/>
  <c r="AP82"/>
  <c r="AP39"/>
  <c r="AP128"/>
  <c r="AP22"/>
  <c r="AP6"/>
  <c r="AP67"/>
  <c r="AP31"/>
  <c r="AP75"/>
  <c r="AP80"/>
  <c r="AP129"/>
  <c r="AP159"/>
  <c r="AP10"/>
  <c r="AP84"/>
  <c r="AP162"/>
  <c r="AP7"/>
  <c r="AP156"/>
  <c r="AP120"/>
  <c r="AP83"/>
  <c r="AP154"/>
  <c r="AP73"/>
  <c r="AP157"/>
  <c r="AP144"/>
  <c r="AP28"/>
  <c r="AP121"/>
  <c r="AP110"/>
  <c r="AO137"/>
  <c r="AO9"/>
  <c r="AO99"/>
  <c r="AO153"/>
  <c r="AO100"/>
  <c r="AO59"/>
  <c r="AO54"/>
  <c r="AO139"/>
  <c r="AO68"/>
  <c r="AO104"/>
  <c r="AO35"/>
  <c r="AO105"/>
  <c r="AO30"/>
  <c r="AO18"/>
  <c r="AO131"/>
  <c r="AO36"/>
  <c r="AO108"/>
  <c r="AO55"/>
  <c r="AO109"/>
  <c r="AQ29"/>
  <c r="AQ75"/>
  <c r="AO61"/>
  <c r="AO14"/>
  <c r="AO21"/>
  <c r="AQ9"/>
  <c r="AQ104"/>
  <c r="AN134"/>
  <c r="AN51"/>
  <c r="AN13"/>
  <c r="AN135"/>
  <c r="AN43"/>
  <c r="AN8"/>
  <c r="AN96"/>
  <c r="AN97"/>
  <c r="AN163"/>
  <c r="AN137"/>
  <c r="AN15"/>
  <c r="AN153"/>
  <c r="AN3"/>
  <c r="AN59"/>
  <c r="AN139"/>
  <c r="AN102"/>
  <c r="AN50"/>
  <c r="AN35"/>
  <c r="AN105"/>
  <c r="AN30"/>
  <c r="AN164"/>
  <c r="AN107"/>
  <c r="AN108"/>
  <c r="AN55"/>
  <c r="AN109"/>
  <c r="AO146"/>
  <c r="AO49"/>
  <c r="AO52"/>
  <c r="AO128"/>
  <c r="AO80"/>
  <c r="AO159"/>
  <c r="AO7"/>
  <c r="AO28"/>
  <c r="AQ119"/>
  <c r="AO94"/>
  <c r="AQ11"/>
  <c r="AQ115"/>
  <c r="AO41"/>
  <c r="AQ95"/>
  <c r="AQ120"/>
  <c r="AQ19"/>
  <c r="AQ8"/>
  <c r="AP92"/>
  <c r="AP24"/>
  <c r="AN26"/>
  <c r="AN20"/>
  <c r="AO27"/>
  <c r="AO92"/>
  <c r="AO76"/>
  <c r="AO26"/>
  <c r="AO133"/>
  <c r="AQ41"/>
  <c r="AQ124"/>
  <c r="AQ34"/>
  <c r="AQ149"/>
  <c r="AQ83"/>
  <c r="AQ12"/>
  <c r="AO147"/>
  <c r="AO125"/>
  <c r="AQ54"/>
  <c r="AQ109"/>
  <c r="AP134"/>
  <c r="AP165"/>
  <c r="AP13"/>
  <c r="AP135"/>
  <c r="AP46"/>
  <c r="AP8"/>
  <c r="AP136"/>
  <c r="AP27"/>
  <c r="AP72"/>
  <c r="AP98"/>
  <c r="AP15"/>
  <c r="AP153"/>
  <c r="AP3"/>
  <c r="AP54"/>
  <c r="AP139"/>
  <c r="AP50"/>
  <c r="AP35"/>
  <c r="AP69"/>
  <c r="AP106"/>
  <c r="AP107"/>
  <c r="AP108"/>
  <c r="AP55"/>
  <c r="AP111"/>
  <c r="AO40"/>
  <c r="AO101"/>
  <c r="AO102"/>
  <c r="AO62"/>
  <c r="AO106"/>
  <c r="AO166"/>
  <c r="AO132"/>
  <c r="AQ85"/>
  <c r="AQ122"/>
  <c r="AQ60"/>
  <c r="AQ163"/>
  <c r="AQ154"/>
  <c r="AP4"/>
  <c r="AP56"/>
  <c r="AP85"/>
  <c r="AP119"/>
  <c r="AP86"/>
  <c r="AN19"/>
  <c r="AP58"/>
  <c r="AP88"/>
  <c r="AP17"/>
  <c r="AO60"/>
  <c r="AO136"/>
  <c r="AQ15"/>
  <c r="AQ62"/>
  <c r="AQ132"/>
  <c r="AQ76"/>
  <c r="AQ24"/>
  <c r="AQ26"/>
  <c r="AQ133"/>
  <c r="AQ20"/>
  <c r="AQ118"/>
  <c r="AQ43"/>
  <c r="AQ27"/>
  <c r="AQ151"/>
  <c r="AQ84"/>
  <c r="AQ103"/>
  <c r="AQ57"/>
  <c r="AN117"/>
  <c r="AQ94"/>
  <c r="AQ52"/>
  <c r="AN92"/>
  <c r="AN76"/>
  <c r="AN113"/>
  <c r="AN24"/>
  <c r="AN114"/>
  <c r="AP26"/>
  <c r="AN23"/>
  <c r="AN133"/>
  <c r="AO148"/>
  <c r="AO12"/>
  <c r="AO135"/>
  <c r="AO96"/>
  <c r="AQ40"/>
  <c r="AQ140"/>
  <c r="AQ111"/>
  <c r="AO4"/>
  <c r="AO56"/>
  <c r="AO85"/>
  <c r="AO119"/>
  <c r="AO86"/>
  <c r="AO19"/>
  <c r="AO58"/>
  <c r="AO88"/>
  <c r="AO20"/>
  <c r="AO17"/>
  <c r="AQ147"/>
  <c r="AQ125"/>
  <c r="AQ44"/>
  <c r="AQ81"/>
  <c r="AQ121"/>
  <c r="AO78"/>
  <c r="AQ55"/>
  <c r="AN93"/>
  <c r="AN95"/>
  <c r="AN32"/>
  <c r="AN9"/>
  <c r="AN138"/>
  <c r="AN152"/>
  <c r="AN62"/>
  <c r="AN106"/>
  <c r="AN166"/>
  <c r="AN111"/>
  <c r="AO6"/>
  <c r="AO154"/>
  <c r="AQ46"/>
  <c r="AQ49"/>
  <c r="AN103"/>
  <c r="AP70"/>
  <c r="AN38"/>
  <c r="AN71"/>
  <c r="AN57"/>
  <c r="AN11"/>
  <c r="AN79"/>
  <c r="AP122"/>
  <c r="AQ61"/>
  <c r="AO134"/>
  <c r="AQ138"/>
  <c r="AQ47"/>
  <c r="AQ116"/>
  <c r="AQ82"/>
  <c r="AP76"/>
  <c r="AP23"/>
  <c r="AO118"/>
  <c r="AQ3"/>
  <c r="AO24"/>
  <c r="AQ74"/>
  <c r="AQ39"/>
  <c r="AQ117"/>
  <c r="AO44"/>
  <c r="AQ35"/>
  <c r="AP118"/>
  <c r="AP43"/>
  <c r="AP96"/>
  <c r="AP137"/>
  <c r="AP99"/>
  <c r="AP138"/>
  <c r="AP101"/>
  <c r="AP102"/>
  <c r="AP62"/>
  <c r="AP105"/>
  <c r="AP164"/>
  <c r="AP166"/>
  <c r="AP132"/>
  <c r="AO98"/>
  <c r="AO138"/>
  <c r="AO152"/>
  <c r="AO140"/>
  <c r="AO164"/>
  <c r="AO111"/>
</calcChain>
</file>

<file path=xl/sharedStrings.xml><?xml version="1.0" encoding="utf-8"?>
<sst xmlns="http://schemas.openxmlformats.org/spreadsheetml/2006/main" count="323" uniqueCount="235">
  <si>
    <t>Analysis_#</t>
  </si>
  <si>
    <t>Pb207/Pb206</t>
  </si>
  <si>
    <t>Pb206/U238</t>
  </si>
  <si>
    <t>Pb207/U235</t>
  </si>
  <si>
    <t>Pb208/Th232</t>
  </si>
  <si>
    <t>Th232/U238</t>
  </si>
  <si>
    <t>91500-1</t>
  </si>
  <si>
    <t>91500-2</t>
  </si>
  <si>
    <t>91500-3</t>
  </si>
  <si>
    <t>PRB01</t>
  </si>
  <si>
    <t>PRB02</t>
  </si>
  <si>
    <t>PRB03</t>
  </si>
  <si>
    <t>PRB04</t>
  </si>
  <si>
    <t>PRB05</t>
  </si>
  <si>
    <t>91500-4</t>
  </si>
  <si>
    <t>PRB06</t>
  </si>
  <si>
    <t>PRB07</t>
  </si>
  <si>
    <t>PRB08</t>
  </si>
  <si>
    <t>PRB09</t>
  </si>
  <si>
    <t>PRB10</t>
  </si>
  <si>
    <t>PL1</t>
  </si>
  <si>
    <t>GJ1</t>
  </si>
  <si>
    <t>91500-5</t>
  </si>
  <si>
    <t>PRB11</t>
  </si>
  <si>
    <t>PRB12</t>
  </si>
  <si>
    <t>PRB13</t>
  </si>
  <si>
    <t>PRB14</t>
  </si>
  <si>
    <t>PRB15</t>
  </si>
  <si>
    <t>91500-6</t>
  </si>
  <si>
    <t>PRB16</t>
  </si>
  <si>
    <t>PRB17</t>
  </si>
  <si>
    <t>PRB18</t>
  </si>
  <si>
    <t>PRB19</t>
  </si>
  <si>
    <t>PRB20</t>
  </si>
  <si>
    <t>PL2</t>
  </si>
  <si>
    <t>GJ2</t>
  </si>
  <si>
    <t>91500-7</t>
  </si>
  <si>
    <t>PRB21</t>
  </si>
  <si>
    <t>PRB22</t>
  </si>
  <si>
    <t>PRB23</t>
  </si>
  <si>
    <t>PRB24</t>
  </si>
  <si>
    <t>PRB25</t>
  </si>
  <si>
    <t>91500-8</t>
  </si>
  <si>
    <t>PRB26</t>
  </si>
  <si>
    <t>PRB27</t>
  </si>
  <si>
    <t>PRB28</t>
  </si>
  <si>
    <t>PRB29</t>
  </si>
  <si>
    <t>PRB30</t>
  </si>
  <si>
    <t>PL3</t>
  </si>
  <si>
    <t>GJ3</t>
  </si>
  <si>
    <t>91500-9</t>
  </si>
  <si>
    <t>PRB31</t>
  </si>
  <si>
    <t>PRB32</t>
  </si>
  <si>
    <t>PRB33</t>
  </si>
  <si>
    <t>PRB34</t>
  </si>
  <si>
    <t>PRB35</t>
  </si>
  <si>
    <t>91500-10</t>
  </si>
  <si>
    <t>PRB36</t>
  </si>
  <si>
    <t>PRB37</t>
  </si>
  <si>
    <t>PRB38</t>
  </si>
  <si>
    <t>PRB39</t>
  </si>
  <si>
    <t>PRB40</t>
  </si>
  <si>
    <t>PL4</t>
  </si>
  <si>
    <t>GJ4</t>
  </si>
  <si>
    <t>91500-11</t>
  </si>
  <si>
    <t>PRB41</t>
  </si>
  <si>
    <t>PRB42</t>
  </si>
  <si>
    <t>PRB43</t>
  </si>
  <si>
    <t>PRB44</t>
  </si>
  <si>
    <t>PRB45</t>
  </si>
  <si>
    <t>91500-12</t>
  </si>
  <si>
    <t>PRB46</t>
  </si>
  <si>
    <t>PRB47</t>
  </si>
  <si>
    <t>PRB48</t>
  </si>
  <si>
    <t>PRB49</t>
  </si>
  <si>
    <t>PRB50</t>
  </si>
  <si>
    <t>PL5</t>
  </si>
  <si>
    <t>GJ5</t>
  </si>
  <si>
    <t>91500-13</t>
  </si>
  <si>
    <t>PRB51</t>
  </si>
  <si>
    <t>PRB52</t>
  </si>
  <si>
    <t>PRB53</t>
  </si>
  <si>
    <t>PRB54</t>
  </si>
  <si>
    <t>PRB55</t>
  </si>
  <si>
    <t>91500-14</t>
  </si>
  <si>
    <t>PRB56</t>
  </si>
  <si>
    <t>PRB57</t>
  </si>
  <si>
    <t>PRB58</t>
  </si>
  <si>
    <t>PRB59</t>
  </si>
  <si>
    <t>PRB60</t>
  </si>
  <si>
    <t>PL6</t>
  </si>
  <si>
    <t>GJ6</t>
  </si>
  <si>
    <t>91500-15</t>
  </si>
  <si>
    <t>PRB61</t>
  </si>
  <si>
    <t>PRB62</t>
  </si>
  <si>
    <t>PRB63</t>
  </si>
  <si>
    <t>PRB64</t>
  </si>
  <si>
    <t>PRB65</t>
  </si>
  <si>
    <t>91500-16</t>
  </si>
  <si>
    <t>PRB66</t>
  </si>
  <si>
    <t>PRB67</t>
  </si>
  <si>
    <t>PRB68</t>
  </si>
  <si>
    <t>PRB69</t>
  </si>
  <si>
    <t>PRB70</t>
  </si>
  <si>
    <t>PL7</t>
  </si>
  <si>
    <t>GJ7</t>
  </si>
  <si>
    <t>91500-17</t>
  </si>
  <si>
    <t>PRB71</t>
  </si>
  <si>
    <t>PRB72</t>
  </si>
  <si>
    <t>PRB73</t>
  </si>
  <si>
    <t>PRB74</t>
  </si>
  <si>
    <t>PRB75</t>
  </si>
  <si>
    <t>91500-18</t>
  </si>
  <si>
    <t>PRB76</t>
  </si>
  <si>
    <t>PRB77</t>
  </si>
  <si>
    <t>PRB78</t>
  </si>
  <si>
    <t>PRB79</t>
  </si>
  <si>
    <t>PRB80</t>
  </si>
  <si>
    <t>PL8</t>
  </si>
  <si>
    <t>GJ8</t>
  </si>
  <si>
    <t>91500-19</t>
  </si>
  <si>
    <t>PRB81</t>
  </si>
  <si>
    <t>PRB82</t>
  </si>
  <si>
    <t>PRB83</t>
  </si>
  <si>
    <t>PRB84</t>
  </si>
  <si>
    <t>PRB85</t>
  </si>
  <si>
    <t>91500-20</t>
  </si>
  <si>
    <t>PRB86</t>
  </si>
  <si>
    <t>PRB87</t>
  </si>
  <si>
    <t>PRB88</t>
  </si>
  <si>
    <t>PRB89</t>
  </si>
  <si>
    <t>PRB90</t>
  </si>
  <si>
    <t>PL9</t>
  </si>
  <si>
    <t>GJ9</t>
  </si>
  <si>
    <t>91500-21</t>
  </si>
  <si>
    <t>PRB91</t>
  </si>
  <si>
    <t>PRB92</t>
  </si>
  <si>
    <t>PRB93</t>
  </si>
  <si>
    <t>PRB94</t>
  </si>
  <si>
    <t>PRB95</t>
  </si>
  <si>
    <t>91500-22</t>
  </si>
  <si>
    <t>PRB96</t>
  </si>
  <si>
    <t>PRB97</t>
  </si>
  <si>
    <t>PRB98</t>
  </si>
  <si>
    <t>PRB99</t>
  </si>
  <si>
    <t>PRB100</t>
  </si>
  <si>
    <t>PL10</t>
  </si>
  <si>
    <t>GJ10</t>
  </si>
  <si>
    <t>91500-23</t>
  </si>
  <si>
    <t>PRB101</t>
  </si>
  <si>
    <t>PRB102</t>
  </si>
  <si>
    <t>PRB103</t>
  </si>
  <si>
    <t>PRB104</t>
  </si>
  <si>
    <t>PRB105</t>
  </si>
  <si>
    <t>91500-24</t>
  </si>
  <si>
    <t>PRB106</t>
  </si>
  <si>
    <t>PRB107</t>
  </si>
  <si>
    <t>PRB108</t>
  </si>
  <si>
    <t>PRB109</t>
  </si>
  <si>
    <t>PRB110</t>
  </si>
  <si>
    <t>PL11</t>
  </si>
  <si>
    <t>GJ11</t>
  </si>
  <si>
    <t>91500-25</t>
  </si>
  <si>
    <t>91500-26</t>
  </si>
  <si>
    <t>91500-27</t>
  </si>
  <si>
    <t>Hg202</t>
  </si>
  <si>
    <t>Pb204</t>
  </si>
  <si>
    <t>Pb206</t>
  </si>
  <si>
    <t>Pb207</t>
  </si>
  <si>
    <t>Pb208</t>
  </si>
  <si>
    <t>Th232</t>
  </si>
  <si>
    <t>U238</t>
  </si>
  <si>
    <t>207Pb/206Pbc</t>
  </si>
  <si>
    <t>206Pb/238U_207Pb-corr.</t>
  </si>
  <si>
    <t>204Pb-204Hg</t>
  </si>
  <si>
    <t>f206Pbc%</t>
  </si>
  <si>
    <t>f207Pbc%</t>
  </si>
  <si>
    <t>f208Pbc%</t>
  </si>
  <si>
    <t>rho</t>
  </si>
  <si>
    <t>D, %</t>
  </si>
  <si>
    <t>IsoLine</t>
  </si>
  <si>
    <t>Source sheet</t>
  </si>
  <si>
    <t>Plot name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</si>
  <si>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</si>
  <si>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</si>
  <si>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</si>
  <si>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</si>
  <si>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</si>
  <si>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</si>
  <si>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</si>
  <si>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</si>
  <si>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</si>
  <si>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</si>
  <si>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Filled Symbols</t>
  </si>
  <si>
    <t>ConcAge</t>
  </si>
  <si>
    <t>ConcSwap</t>
  </si>
  <si>
    <t>1st Symbol-row</t>
  </si>
  <si>
    <t xml:space="preserve"> 7/6</t>
  </si>
  <si>
    <t xml:space="preserve"> 8/2</t>
  </si>
  <si>
    <t xml:space="preserve"> 7/5</t>
  </si>
  <si>
    <t xml:space="preserve"> 6/8</t>
  </si>
  <si>
    <t>#</t>
  </si>
  <si>
    <t>Изотопные отношения</t>
  </si>
  <si>
    <t>Rho</t>
  </si>
  <si>
    <t>Возраст</t>
  </si>
  <si>
    <r>
      <rPr>
        <b/>
        <vertAlign val="superscript"/>
        <sz val="10"/>
        <color indexed="8"/>
        <rFont val="Times New Roman"/>
        <family val="1"/>
        <charset val="204"/>
      </rPr>
      <t>207</t>
    </r>
    <r>
      <rPr>
        <b/>
        <sz val="10"/>
        <color indexed="8"/>
        <rFont val="Times New Roman"/>
        <family val="1"/>
        <charset val="204"/>
      </rPr>
      <t>Pb-кор. Возраст</t>
    </r>
  </si>
  <si>
    <t>Сигналы, cps</t>
  </si>
  <si>
    <r>
      <rPr>
        <b/>
        <vertAlign val="superscript"/>
        <sz val="10"/>
        <color indexed="8"/>
        <rFont val="Times New Roman"/>
        <family val="1"/>
        <charset val="204"/>
      </rPr>
      <t>204</t>
    </r>
    <r>
      <rPr>
        <b/>
        <sz val="10"/>
        <color indexed="8"/>
        <rFont val="Times New Roman"/>
        <family val="1"/>
        <charset val="204"/>
      </rPr>
      <t>Pb-кор. Изотопные отношения</t>
    </r>
  </si>
  <si>
    <r>
      <rPr>
        <b/>
        <vertAlign val="superscript"/>
        <sz val="10"/>
        <color indexed="8"/>
        <rFont val="Times New Roman"/>
        <family val="1"/>
        <charset val="204"/>
      </rPr>
      <t>204</t>
    </r>
    <r>
      <rPr>
        <b/>
        <sz val="10"/>
        <color indexed="8"/>
        <rFont val="Times New Roman"/>
        <family val="1"/>
        <charset val="204"/>
      </rPr>
      <t>Pb-кор. Возраст</t>
    </r>
  </si>
  <si>
    <t>Th/U</t>
  </si>
  <si>
    <t>1σ</t>
  </si>
  <si>
    <r>
      <t xml:space="preserve"> </t>
    </r>
    <r>
      <rPr>
        <b/>
        <u/>
        <vertAlign val="superscript"/>
        <sz val="10"/>
        <color indexed="8"/>
        <rFont val="Times New Roman"/>
        <family val="1"/>
        <charset val="204"/>
      </rPr>
      <t>207</t>
    </r>
    <r>
      <rPr>
        <b/>
        <u/>
        <sz val="10"/>
        <color indexed="8"/>
        <rFont val="Times New Roman"/>
        <family val="1"/>
        <charset val="204"/>
      </rPr>
      <t>Pb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b/>
        <vertAlign val="superscript"/>
        <sz val="10"/>
        <color indexed="8"/>
        <rFont val="Times New Roman"/>
        <family val="1"/>
        <charset val="204"/>
      </rPr>
      <t>206</t>
    </r>
    <r>
      <rPr>
        <b/>
        <sz val="10"/>
        <color indexed="8"/>
        <rFont val="Times New Roman"/>
        <family val="1"/>
        <charset val="204"/>
      </rPr>
      <t>Pb</t>
    </r>
  </si>
  <si>
    <r>
      <t xml:space="preserve"> </t>
    </r>
    <r>
      <rPr>
        <b/>
        <u/>
        <vertAlign val="superscript"/>
        <sz val="10"/>
        <color indexed="8"/>
        <rFont val="Times New Roman"/>
        <family val="1"/>
        <charset val="204"/>
      </rPr>
      <t>208</t>
    </r>
    <r>
      <rPr>
        <b/>
        <u/>
        <sz val="10"/>
        <color indexed="8"/>
        <rFont val="Times New Roman"/>
        <family val="1"/>
        <charset val="204"/>
      </rPr>
      <t>Pb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b/>
        <vertAlign val="superscript"/>
        <sz val="10"/>
        <color indexed="8"/>
        <rFont val="Times New Roman"/>
        <family val="1"/>
        <charset val="204"/>
      </rPr>
      <t>232</t>
    </r>
    <r>
      <rPr>
        <b/>
        <sz val="10"/>
        <color indexed="8"/>
        <rFont val="Times New Roman"/>
        <family val="1"/>
        <charset val="204"/>
      </rPr>
      <t>Th</t>
    </r>
  </si>
  <si>
    <r>
      <t xml:space="preserve"> </t>
    </r>
    <r>
      <rPr>
        <b/>
        <u/>
        <vertAlign val="superscript"/>
        <sz val="10"/>
        <color indexed="8"/>
        <rFont val="Times New Roman"/>
        <family val="1"/>
        <charset val="204"/>
      </rPr>
      <t>207</t>
    </r>
    <r>
      <rPr>
        <b/>
        <u/>
        <sz val="10"/>
        <color indexed="8"/>
        <rFont val="Times New Roman"/>
        <family val="1"/>
        <charset val="204"/>
      </rPr>
      <t>Pb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b/>
        <vertAlign val="superscript"/>
        <sz val="10"/>
        <color indexed="8"/>
        <rFont val="Times New Roman"/>
        <family val="1"/>
        <charset val="204"/>
      </rPr>
      <t>235</t>
    </r>
    <r>
      <rPr>
        <b/>
        <sz val="10"/>
        <color indexed="8"/>
        <rFont val="Times New Roman"/>
        <family val="1"/>
        <charset val="204"/>
      </rPr>
      <t>U</t>
    </r>
  </si>
  <si>
    <r>
      <t xml:space="preserve"> </t>
    </r>
    <r>
      <rPr>
        <b/>
        <u/>
        <vertAlign val="superscript"/>
        <sz val="10"/>
        <color indexed="8"/>
        <rFont val="Times New Roman"/>
        <family val="1"/>
        <charset val="204"/>
      </rPr>
      <t>206</t>
    </r>
    <r>
      <rPr>
        <b/>
        <u/>
        <sz val="10"/>
        <color indexed="8"/>
        <rFont val="Times New Roman"/>
        <family val="1"/>
        <charset val="204"/>
      </rPr>
      <t>Pb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b/>
        <vertAlign val="superscript"/>
        <sz val="10"/>
        <color indexed="8"/>
        <rFont val="Times New Roman"/>
        <family val="1"/>
        <charset val="204"/>
      </rPr>
      <t>238</t>
    </r>
    <r>
      <rPr>
        <b/>
        <sz val="10"/>
        <color indexed="8"/>
        <rFont val="Times New Roman"/>
        <family val="1"/>
        <charset val="204"/>
      </rPr>
      <t>U</t>
    </r>
  </si>
  <si>
    <r>
      <t xml:space="preserve"> </t>
    </r>
    <r>
      <rPr>
        <b/>
        <u/>
        <vertAlign val="superscript"/>
        <sz val="10"/>
        <color indexed="8"/>
        <rFont val="Times New Roman"/>
        <family val="1"/>
        <charset val="204"/>
      </rPr>
      <t>206</t>
    </r>
    <r>
      <rPr>
        <b/>
        <u/>
        <sz val="10"/>
        <color indexed="8"/>
        <rFont val="Times New Roman"/>
        <family val="1"/>
        <charset val="204"/>
      </rPr>
      <t xml:space="preserve">Pb </t>
    </r>
    <r>
      <rPr>
        <b/>
        <vertAlign val="superscript"/>
        <sz val="10"/>
        <color indexed="8"/>
        <rFont val="Times New Roman"/>
        <family val="1"/>
        <charset val="204"/>
      </rPr>
      <t>238</t>
    </r>
    <r>
      <rPr>
        <b/>
        <sz val="10"/>
        <color indexed="8"/>
        <rFont val="Times New Roman"/>
        <family val="1"/>
        <charset val="204"/>
      </rPr>
      <t>U</t>
    </r>
  </si>
  <si>
    <r>
      <rPr>
        <b/>
        <vertAlign val="superscript"/>
        <sz val="10"/>
        <color indexed="8"/>
        <rFont val="Times New Roman"/>
        <family val="1"/>
        <charset val="204"/>
      </rPr>
      <t>202</t>
    </r>
    <r>
      <rPr>
        <b/>
        <sz val="10"/>
        <color indexed="8"/>
        <rFont val="Times New Roman"/>
        <family val="1"/>
        <charset val="204"/>
      </rPr>
      <t>Hg</t>
    </r>
  </si>
  <si>
    <r>
      <rPr>
        <b/>
        <vertAlign val="superscript"/>
        <sz val="10"/>
        <color indexed="8"/>
        <rFont val="Times New Roman"/>
        <family val="1"/>
        <charset val="204"/>
      </rPr>
      <t>204</t>
    </r>
    <r>
      <rPr>
        <b/>
        <sz val="10"/>
        <color indexed="8"/>
        <rFont val="Times New Roman"/>
        <family val="1"/>
        <charset val="204"/>
      </rPr>
      <t>Hg</t>
    </r>
  </si>
  <si>
    <r>
      <rPr>
        <b/>
        <vertAlign val="superscript"/>
        <sz val="10"/>
        <color indexed="8"/>
        <rFont val="Times New Roman"/>
        <family val="1"/>
        <charset val="204"/>
      </rPr>
      <t>206</t>
    </r>
    <r>
      <rPr>
        <b/>
        <sz val="10"/>
        <color indexed="8"/>
        <rFont val="Times New Roman"/>
        <family val="1"/>
        <charset val="204"/>
      </rPr>
      <t>Pb</t>
    </r>
  </si>
  <si>
    <r>
      <rPr>
        <b/>
        <vertAlign val="superscript"/>
        <sz val="10"/>
        <color indexed="8"/>
        <rFont val="Times New Roman"/>
        <family val="1"/>
        <charset val="204"/>
      </rPr>
      <t>207</t>
    </r>
    <r>
      <rPr>
        <b/>
        <sz val="10"/>
        <color indexed="8"/>
        <rFont val="Times New Roman"/>
        <family val="1"/>
        <charset val="204"/>
      </rPr>
      <t>Pb</t>
    </r>
  </si>
  <si>
    <r>
      <rPr>
        <b/>
        <vertAlign val="superscript"/>
        <sz val="10"/>
        <color indexed="8"/>
        <rFont val="Times New Roman"/>
        <family val="1"/>
        <charset val="204"/>
      </rPr>
      <t>208</t>
    </r>
    <r>
      <rPr>
        <b/>
        <sz val="10"/>
        <color indexed="8"/>
        <rFont val="Times New Roman"/>
        <family val="1"/>
        <charset val="204"/>
      </rPr>
      <t>Pb</t>
    </r>
  </si>
  <si>
    <r>
      <rPr>
        <b/>
        <vertAlign val="superscript"/>
        <sz val="10"/>
        <color indexed="8"/>
        <rFont val="Times New Roman"/>
        <family val="1"/>
        <charset val="204"/>
      </rPr>
      <t>232</t>
    </r>
    <r>
      <rPr>
        <b/>
        <sz val="10"/>
        <color indexed="8"/>
        <rFont val="Times New Roman"/>
        <family val="1"/>
        <charset val="204"/>
      </rPr>
      <t>Th</t>
    </r>
  </si>
  <si>
    <r>
      <rPr>
        <b/>
        <vertAlign val="superscript"/>
        <sz val="10"/>
        <color indexed="8"/>
        <rFont val="Times New Roman"/>
        <family val="1"/>
        <charset val="204"/>
      </rPr>
      <t>238</t>
    </r>
    <r>
      <rPr>
        <b/>
        <sz val="10"/>
        <color indexed="8"/>
        <rFont val="Times New Roman"/>
        <family val="1"/>
        <charset val="204"/>
      </rPr>
      <t>U</t>
    </r>
  </si>
  <si>
    <t>7/6c</t>
  </si>
  <si>
    <t>Standarts</t>
  </si>
  <si>
    <t>Bad</t>
  </si>
  <si>
    <t>Best age</t>
  </si>
  <si>
    <t>Error 1s</t>
  </si>
  <si>
    <t>ErrBox</t>
  </si>
  <si>
    <t>K-361-15</t>
  </si>
  <si>
    <t>B169:C254</t>
  </si>
  <si>
    <t>ProbDens2</t>
  </si>
  <si>
    <t>K-361-15 Data</t>
  </si>
  <si>
    <t>Concordia3</t>
  </si>
  <si>
    <t>F3:J88</t>
  </si>
</sst>
</file>

<file path=xl/styles.xml><?xml version="1.0" encoding="utf-8"?>
<styleSheet xmlns="http://schemas.openxmlformats.org/spreadsheetml/2006/main">
  <numFmts count="1">
    <numFmt numFmtId="164" formatCode="0.00000"/>
  </numFmts>
  <fonts count="2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trike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vertAlign val="superscript"/>
      <sz val="10"/>
      <color indexed="8"/>
      <name val="Times New Roman"/>
      <family val="1"/>
      <charset val="204"/>
    </font>
    <font>
      <b/>
      <u/>
      <vertAlign val="superscript"/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9"/>
      <color indexed="8"/>
      <name val="Tahoma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8"/>
      <color theme="3"/>
      <name val="Calibri Light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9" borderId="9" applyNumberFormat="0" applyAlignment="0" applyProtection="0"/>
    <xf numFmtId="0" fontId="15" fillId="30" borderId="10" applyNumberFormat="0" applyAlignment="0" applyProtection="0"/>
    <xf numFmtId="0" fontId="16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1" fillId="32" borderId="9" applyNumberFormat="0" applyAlignment="0" applyProtection="0"/>
    <xf numFmtId="0" fontId="22" fillId="0" borderId="14" applyNumberFormat="0" applyFill="0" applyAlignment="0" applyProtection="0"/>
    <xf numFmtId="0" fontId="23" fillId="33" borderId="0" applyNumberFormat="0" applyBorder="0" applyAlignment="0" applyProtection="0"/>
    <xf numFmtId="0" fontId="1" fillId="34" borderId="15" applyNumberFormat="0" applyFont="0" applyAlignment="0" applyProtection="0"/>
    <xf numFmtId="0" fontId="24" fillId="29" borderId="16" applyNumberFormat="0" applyAlignment="0" applyProtection="0"/>
    <xf numFmtId="0" fontId="25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11" fillId="0" borderId="0"/>
  </cellStyleXfs>
  <cellXfs count="4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2" fillId="0" borderId="0" xfId="0" applyFont="1"/>
    <xf numFmtId="0" fontId="4" fillId="0" borderId="1" xfId="42" applyFont="1" applyBorder="1" applyAlignment="1">
      <alignment horizontal="center" vertical="center"/>
    </xf>
    <xf numFmtId="164" fontId="4" fillId="0" borderId="1" xfId="42" applyNumberFormat="1" applyFont="1" applyBorder="1" applyAlignment="1">
      <alignment horizontal="center" vertical="center" wrapText="1"/>
    </xf>
    <xf numFmtId="0" fontId="4" fillId="0" borderId="1" xfId="42" applyFont="1" applyBorder="1" applyAlignment="1">
      <alignment horizontal="center" vertical="center" wrapText="1"/>
    </xf>
    <xf numFmtId="0" fontId="4" fillId="0" borderId="2" xfId="42" applyFont="1" applyBorder="1" applyAlignment="1">
      <alignment horizontal="center" vertical="center" wrapText="1"/>
    </xf>
    <xf numFmtId="164" fontId="4" fillId="0" borderId="2" xfId="42" applyNumberFormat="1" applyFont="1" applyBorder="1" applyAlignment="1">
      <alignment horizontal="center" vertical="center" wrapText="1"/>
    </xf>
    <xf numFmtId="2" fontId="4" fillId="0" borderId="1" xfId="42" applyNumberFormat="1" applyFont="1" applyBorder="1" applyAlignment="1">
      <alignment horizontal="center" vertical="center" wrapText="1"/>
    </xf>
    <xf numFmtId="0" fontId="0" fillId="0" borderId="0" xfId="0" applyAlignment="1"/>
    <xf numFmtId="2" fontId="4" fillId="0" borderId="3" xfId="42" applyNumberFormat="1" applyFont="1" applyBorder="1" applyAlignment="1">
      <alignment horizontal="center" vertical="center" wrapText="1"/>
    </xf>
    <xf numFmtId="0" fontId="8" fillId="0" borderId="0" xfId="0" applyFont="1"/>
    <xf numFmtId="16" fontId="8" fillId="0" borderId="0" xfId="0" applyNumberFormat="1" applyFont="1"/>
    <xf numFmtId="0" fontId="9" fillId="0" borderId="0" xfId="0" applyFont="1"/>
    <xf numFmtId="0" fontId="4" fillId="2" borderId="1" xfId="42" applyFont="1" applyFill="1" applyBorder="1" applyAlignment="1">
      <alignment horizontal="center" vertical="center" wrapText="1"/>
    </xf>
    <xf numFmtId="2" fontId="4" fillId="2" borderId="1" xfId="42" applyNumberFormat="1" applyFont="1" applyFill="1" applyBorder="1" applyAlignment="1">
      <alignment horizontal="center" vertical="center" wrapText="1"/>
    </xf>
    <xf numFmtId="0" fontId="4" fillId="3" borderId="2" xfId="42" applyFont="1" applyFill="1" applyBorder="1" applyAlignment="1">
      <alignment horizontal="center" vertical="center" wrapText="1"/>
    </xf>
    <xf numFmtId="164" fontId="4" fillId="3" borderId="2" xfId="42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Border="1"/>
    <xf numFmtId="0" fontId="0" fillId="2" borderId="0" xfId="0" applyFill="1" applyBorder="1"/>
    <xf numFmtId="0" fontId="0" fillId="0" borderId="4" xfId="0" applyBorder="1"/>
    <xf numFmtId="0" fontId="0" fillId="2" borderId="4" xfId="0" applyFill="1" applyBorder="1"/>
    <xf numFmtId="0" fontId="0" fillId="0" borderId="5" xfId="0" applyBorder="1"/>
    <xf numFmtId="0" fontId="0" fillId="2" borderId="5" xfId="0" applyFill="1" applyBorder="1"/>
    <xf numFmtId="0" fontId="0" fillId="3" borderId="0" xfId="0" applyFill="1" applyBorder="1"/>
    <xf numFmtId="0" fontId="0" fillId="3" borderId="4" xfId="0" applyFill="1" applyBorder="1"/>
    <xf numFmtId="0" fontId="0" fillId="3" borderId="5" xfId="0" applyFill="1" applyBorder="1"/>
    <xf numFmtId="0" fontId="3" fillId="0" borderId="3" xfId="42" applyFont="1" applyBorder="1" applyAlignment="1">
      <alignment horizontal="center" vertical="center"/>
    </xf>
    <xf numFmtId="0" fontId="3" fillId="0" borderId="1" xfId="42" applyFont="1" applyBorder="1" applyAlignment="1">
      <alignment horizontal="center" vertical="center"/>
    </xf>
    <xf numFmtId="2" fontId="4" fillId="0" borderId="3" xfId="42" applyNumberFormat="1" applyFont="1" applyBorder="1" applyAlignment="1">
      <alignment horizontal="center" vertical="center" wrapText="1"/>
    </xf>
    <xf numFmtId="2" fontId="4" fillId="0" borderId="1" xfId="42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6" xfId="42" applyNumberFormat="1" applyFont="1" applyBorder="1" applyAlignment="1">
      <alignment horizontal="center" vertical="center" wrapText="1"/>
    </xf>
    <xf numFmtId="164" fontId="4" fillId="0" borderId="7" xfId="42" applyNumberFormat="1" applyFont="1" applyBorder="1" applyAlignment="1">
      <alignment horizontal="center" vertical="center" wrapText="1"/>
    </xf>
    <xf numFmtId="2" fontId="4" fillId="0" borderId="6" xfId="42" applyNumberFormat="1" applyFont="1" applyBorder="1" applyAlignment="1">
      <alignment horizontal="center" vertical="center" wrapText="1"/>
    </xf>
    <xf numFmtId="2" fontId="4" fillId="0" borderId="7" xfId="42" applyNumberFormat="1" applyFont="1" applyBorder="1" applyAlignment="1">
      <alignment horizontal="center" vertical="center" wrapText="1"/>
    </xf>
    <xf numFmtId="2" fontId="4" fillId="0" borderId="8" xfId="42" applyNumberFormat="1" applyFont="1" applyBorder="1" applyAlignment="1">
      <alignment horizontal="center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  <cellStyle name="Обычный 2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1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297447280799112"/>
          <c:y val="9.7879282218597041E-2"/>
          <c:w val="0.62264150943396246"/>
          <c:h val="0.73572593800978836"/>
        </c:manualLayout>
      </c:layout>
      <c:scatterChart>
        <c:scatterStyle val="smoothMarker"/>
        <c:ser>
          <c:idx val="0"/>
          <c:order val="0"/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xVal>
            <c:numRef>
              <c:f>PlotDat3!$E$1:$E$31</c:f>
              <c:numCache>
                <c:formatCode>General</c:formatCode>
                <c:ptCount val="31"/>
                <c:pt idx="0">
                  <c:v>0</c:v>
                </c:pt>
                <c:pt idx="1">
                  <c:v>9.5271133283808318E-2</c:v>
                </c:pt>
                <c:pt idx="2">
                  <c:v>0.19961885540479796</c:v>
                </c:pt>
                <c:pt idx="3">
                  <c:v>0.31390790326783824</c:v>
                </c:pt>
                <c:pt idx="4">
                  <c:v>0.43908539824271764</c:v>
                </c:pt>
                <c:pt idx="5">
                  <c:v>0.5761886950254822</c:v>
                </c:pt>
                <c:pt idx="6">
                  <c:v>0.72635397826968684</c:v>
                </c:pt>
                <c:pt idx="7">
                  <c:v>0.89082567822845116</c:v>
                </c:pt>
                <c:pt idx="8">
                  <c:v>1.0709667834354013</c:v>
                </c:pt>
                <c:pt idx="9">
                  <c:v>1.2682701358864152</c:v>
                </c:pt>
                <c:pt idx="10">
                  <c:v>1.4843708023261319</c:v>
                </c:pt>
                <c:pt idx="11">
                  <c:v>1.7210596241609468</c:v>
                </c:pt>
                <c:pt idx="12">
                  <c:v>1.9802980582875738</c:v>
                </c:pt>
                <c:pt idx="13">
                  <c:v>2.264234431824165</c:v>
                </c:pt>
                <c:pt idx="14">
                  <c:v>2.5752217454480819</c:v>
                </c:pt>
                <c:pt idx="15">
                  <c:v>2.9158371728778372</c:v>
                </c:pt>
                <c:pt idx="16">
                  <c:v>3.2889034180927723</c:v>
                </c:pt>
                <c:pt idx="17">
                  <c:v>3.6975121072792714</c:v>
                </c:pt>
                <c:pt idx="18">
                  <c:v>4.1450494093541792</c:v>
                </c:pt>
                <c:pt idx="19">
                  <c:v>4.6352240973845413</c:v>
                </c:pt>
                <c:pt idx="20">
                  <c:v>5.172098283450592</c:v>
                </c:pt>
                <c:pt idx="21">
                  <c:v>5.7601210816539794</c:v>
                </c:pt>
                <c:pt idx="22">
                  <c:v>6.4041654782389204</c:v>
                </c:pt>
                <c:pt idx="23">
                  <c:v>7.1095687143715942</c:v>
                </c:pt>
                <c:pt idx="24">
                  <c:v>7.8821765162326898</c:v>
                </c:pt>
                <c:pt idx="25">
                  <c:v>8.7283915389610094</c:v>
                </c:pt>
                <c:pt idx="26">
                  <c:v>9.6552264259064344</c:v>
                </c:pt>
                <c:pt idx="27">
                  <c:v>10.67036192289812</c:v>
                </c:pt>
                <c:pt idx="28">
                  <c:v>11.78221052912483</c:v>
                </c:pt>
                <c:pt idx="29">
                  <c:v>12.999986212106778</c:v>
                </c:pt>
                <c:pt idx="30">
                  <c:v>13</c:v>
                </c:pt>
              </c:numCache>
            </c:numRef>
          </c:xVal>
          <c:yVal>
            <c:numRef>
              <c:f>PlotDat3!$F$1:$F$31</c:f>
              <c:numCache>
                <c:formatCode>General</c:formatCode>
                <c:ptCount val="31"/>
                <c:pt idx="0">
                  <c:v>0</c:v>
                </c:pt>
                <c:pt idx="1">
                  <c:v>1.4437055978345326E-2</c:v>
                </c:pt>
                <c:pt idx="2">
                  <c:v>2.9082540542012536E-2</c:v>
                </c:pt>
                <c:pt idx="3">
                  <c:v>4.3939462786155348E-2</c:v>
                </c:pt>
                <c:pt idx="4">
                  <c:v>5.901087524840265E-2</c:v>
                </c:pt>
                <c:pt idx="5">
                  <c:v>7.4299874536040367E-2</c:v>
                </c:pt>
                <c:pt idx="6">
                  <c:v>8.9809601962246521E-2</c:v>
                </c:pt>
                <c:pt idx="7">
                  <c:v>0.10554324419151362</c:v>
                </c:pt>
                <c:pt idx="8">
                  <c:v>0.12150403389438802</c:v>
                </c:pt>
                <c:pt idx="9">
                  <c:v>0.13769525041166131</c:v>
                </c:pt>
                <c:pt idx="10">
                  <c:v>0.15412022042815199</c:v>
                </c:pt>
                <c:pt idx="11">
                  <c:v>0.17078231865621341</c:v>
                </c:pt>
                <c:pt idx="12">
                  <c:v>0.18768496852910999</c:v>
                </c:pt>
                <c:pt idx="13">
                  <c:v>0.20483164290440414</c:v>
                </c:pt>
                <c:pt idx="14">
                  <c:v>0.22222586477749662</c:v>
                </c:pt>
                <c:pt idx="15">
                  <c:v>0.23987120800547079</c:v>
                </c:pt>
                <c:pt idx="16">
                  <c:v>0.25777129804138443</c:v>
                </c:pt>
                <c:pt idx="17">
                  <c:v>0.27592981267916405</c:v>
                </c:pt>
                <c:pt idx="18">
                  <c:v>0.29435048280925269</c:v>
                </c:pt>
                <c:pt idx="19">
                  <c:v>0.31303709318516804</c:v>
                </c:pt>
                <c:pt idx="20">
                  <c:v>0.3319934832011262</c:v>
                </c:pt>
                <c:pt idx="21">
                  <c:v>0.35122354768089203</c:v>
                </c:pt>
                <c:pt idx="22">
                  <c:v>0.37073123767801941</c:v>
                </c:pt>
                <c:pt idx="23">
                  <c:v>0.39052056128764345</c:v>
                </c:pt>
                <c:pt idx="24">
                  <c:v>0.41059558446999334</c:v>
                </c:pt>
                <c:pt idx="25">
                  <c:v>0.43096043188579314</c:v>
                </c:pt>
                <c:pt idx="26">
                  <c:v>0.45161928774372551</c:v>
                </c:pt>
                <c:pt idx="27">
                  <c:v>0.4725763966601273</c:v>
                </c:pt>
                <c:pt idx="28">
                  <c:v>0.49383606453109952</c:v>
                </c:pt>
                <c:pt idx="29">
                  <c:v>0.51540265941720609</c:v>
                </c:pt>
                <c:pt idx="30">
                  <c:v>0.51540288557713432</c:v>
                </c:pt>
              </c:numCache>
            </c:numRef>
          </c:yVal>
          <c:smooth val="1"/>
        </c:ser>
        <c:ser>
          <c:idx val="1"/>
          <c:order val="1"/>
          <c:spPr>
            <a:ln w="19050">
              <a:noFill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 val="-5.0794771630238732E-2"/>
                  <c:y val="-1.5139518653153515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600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</c:dLbl>
            <c:dLbl>
              <c:idx val="4"/>
              <c:layout>
                <c:manualLayout>
                  <c:x val="-6.5911949685534627E-2"/>
                  <c:y val="-1.7401960154654263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1000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</c:dLbl>
            <c:dLbl>
              <c:idx val="6"/>
              <c:layout>
                <c:manualLayout>
                  <c:x val="-6.5672612233126842E-2"/>
                  <c:y val="-1.6910594169203531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1400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</c:dLbl>
            <c:dLbl>
              <c:idx val="8"/>
              <c:layout>
                <c:manualLayout>
                  <c:x val="-6.5359166397208096E-2"/>
                  <c:y val="-1.6542883199958763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1800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</c:dLbl>
            <c:dLbl>
              <c:idx val="10"/>
              <c:layout>
                <c:manualLayout>
                  <c:x val="-6.4975923514555084E-2"/>
                  <c:y val="-1.7520134616125688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2200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</c:dLbl>
            <c:dLbl>
              <c:idx val="12"/>
              <c:layout>
                <c:manualLayout>
                  <c:x val="-6.5945624721438084E-2"/>
                  <c:y val="-1.6143830308324014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2600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</c:dLbl>
            <c:delete val="1"/>
          </c:dLbls>
          <c:xVal>
            <c:numRef>
              <c:f>PlotDat3!$G$1:$G$13</c:f>
              <c:numCache>
                <c:formatCode>General</c:formatCode>
                <c:ptCount val="13"/>
                <c:pt idx="0">
                  <c:v>0.21770750893266655</c:v>
                </c:pt>
                <c:pt idx="1">
                  <c:v>0.48281157731100022</c:v>
                </c:pt>
                <c:pt idx="2">
                  <c:v>0.80563079202389631</c:v>
                </c:pt>
                <c:pt idx="3">
                  <c:v>1.1987301738075362</c:v>
                </c:pt>
                <c:pt idx="4">
                  <c:v>1.6774102427622641</c:v>
                </c:pt>
                <c:pt idx="5">
                  <c:v>2.260302557104843</c:v>
                </c:pt>
                <c:pt idx="6">
                  <c:v>2.9700949051789407</c:v>
                </c:pt>
                <c:pt idx="7">
                  <c:v>3.8344143772117194</c:v>
                </c:pt>
                <c:pt idx="8">
                  <c:v>4.88690268842275</c:v>
                </c:pt>
                <c:pt idx="9">
                  <c:v>6.1685256080482853</c:v>
                </c:pt>
                <c:pt idx="10">
                  <c:v>7.7291674608965053</c:v>
                </c:pt>
                <c:pt idx="11">
                  <c:v>9.6295727638643775</c:v>
                </c:pt>
                <c:pt idx="12">
                  <c:v>11.943710571303809</c:v>
                </c:pt>
              </c:numCache>
            </c:numRef>
          </c:xVal>
          <c:yVal>
            <c:numRef>
              <c:f>PlotDat3!$H$1:$H$13</c:f>
              <c:numCache>
                <c:formatCode>General</c:formatCode>
                <c:ptCount val="13"/>
                <c:pt idx="0">
                  <c:v>3.1511291346461689E-2</c:v>
                </c:pt>
                <c:pt idx="1">
                  <c:v>6.4015544175245243E-2</c:v>
                </c:pt>
                <c:pt idx="2">
                  <c:v>9.754404798491545E-2</c:v>
                </c:pt>
                <c:pt idx="3">
                  <c:v>0.13212907824654319</c:v>
                </c:pt>
                <c:pt idx="4">
                  <c:v>0.16780392747297124</c:v>
                </c:pt>
                <c:pt idx="5">
                  <c:v>0.20460293726711432</c:v>
                </c:pt>
                <c:pt idx="6">
                  <c:v>0.24256153138014191</c:v>
                </c:pt>
                <c:pt idx="7">
                  <c:v>0.28171624981136723</c:v>
                </c:pt>
                <c:pt idx="8">
                  <c:v>0.32210478398266762</c:v>
                </c:pt>
                <c:pt idx="9">
                  <c:v>0.36376601302129652</c:v>
                </c:pt>
                <c:pt idx="10">
                  <c:v>0.40674004118601315</c:v>
                </c:pt>
                <c:pt idx="11">
                  <c:v>0.45106823647255911</c:v>
                </c:pt>
                <c:pt idx="12">
                  <c:v>0.49679327043564259</c:v>
                </c:pt>
              </c:numCache>
            </c:numRef>
          </c:yVal>
          <c:smooth val="1"/>
        </c:ser>
        <c:ser>
          <c:idx val="2"/>
          <c:order val="2"/>
          <c:tx>
            <c:v>IsoDat1</c:v>
          </c:tx>
          <c:spPr>
            <a:ln w="19050">
              <a:noFill/>
            </a:ln>
          </c:spPr>
          <c:marker>
            <c:symbol val="none"/>
          </c:marker>
          <c:xVal>
            <c:numRef>
              <c:f>PlotDat3!$C$1:$C$86</c:f>
              <c:numCache>
                <c:formatCode>General</c:formatCode>
                <c:ptCount val="86"/>
                <c:pt idx="0">
                  <c:v>0.73977999999999999</c:v>
                </c:pt>
                <c:pt idx="1">
                  <c:v>0.77402000000000004</c:v>
                </c:pt>
                <c:pt idx="2">
                  <c:v>0.78393000000000002</c:v>
                </c:pt>
                <c:pt idx="3">
                  <c:v>0.84228999999999998</c:v>
                </c:pt>
                <c:pt idx="4">
                  <c:v>0.81040999999999996</c:v>
                </c:pt>
                <c:pt idx="5">
                  <c:v>0.78496999999999995</c:v>
                </c:pt>
                <c:pt idx="6">
                  <c:v>0.83772000000000002</c:v>
                </c:pt>
                <c:pt idx="7">
                  <c:v>0.84358</c:v>
                </c:pt>
                <c:pt idx="8">
                  <c:v>0.81186000000000003</c:v>
                </c:pt>
                <c:pt idx="9">
                  <c:v>0.83008999999999999</c:v>
                </c:pt>
                <c:pt idx="10">
                  <c:v>0.89712000000000003</c:v>
                </c:pt>
                <c:pt idx="11">
                  <c:v>0.80871000000000004</c:v>
                </c:pt>
                <c:pt idx="12">
                  <c:v>0.83118999999999998</c:v>
                </c:pt>
                <c:pt idx="13">
                  <c:v>0.90788000000000002</c:v>
                </c:pt>
                <c:pt idx="14">
                  <c:v>0.81040000000000001</c:v>
                </c:pt>
                <c:pt idx="15">
                  <c:v>0.84184999999999999</c:v>
                </c:pt>
                <c:pt idx="16">
                  <c:v>0.80112000000000005</c:v>
                </c:pt>
                <c:pt idx="17">
                  <c:v>0.87151999999999996</c:v>
                </c:pt>
                <c:pt idx="18">
                  <c:v>0.85948000000000002</c:v>
                </c:pt>
                <c:pt idx="19">
                  <c:v>0.81491000000000002</c:v>
                </c:pt>
                <c:pt idx="20">
                  <c:v>0.83404</c:v>
                </c:pt>
                <c:pt idx="21">
                  <c:v>0.92950999999999995</c:v>
                </c:pt>
                <c:pt idx="22">
                  <c:v>0.88704000000000005</c:v>
                </c:pt>
                <c:pt idx="23">
                  <c:v>0.89068999999999998</c:v>
                </c:pt>
                <c:pt idx="24">
                  <c:v>0.92118</c:v>
                </c:pt>
                <c:pt idx="25">
                  <c:v>0.84862000000000004</c:v>
                </c:pt>
                <c:pt idx="26">
                  <c:v>0.87326000000000004</c:v>
                </c:pt>
                <c:pt idx="27">
                  <c:v>0.89066000000000001</c:v>
                </c:pt>
                <c:pt idx="28">
                  <c:v>0.94493000000000005</c:v>
                </c:pt>
                <c:pt idx="29">
                  <c:v>0.84177000000000002</c:v>
                </c:pt>
                <c:pt idx="30">
                  <c:v>0.89842999999999995</c:v>
                </c:pt>
                <c:pt idx="31">
                  <c:v>0.84435000000000004</c:v>
                </c:pt>
                <c:pt idx="32">
                  <c:v>0.94833000000000001</c:v>
                </c:pt>
                <c:pt idx="33">
                  <c:v>0.94872000000000001</c:v>
                </c:pt>
                <c:pt idx="34">
                  <c:v>0.89185000000000003</c:v>
                </c:pt>
                <c:pt idx="35">
                  <c:v>0.89105000000000001</c:v>
                </c:pt>
                <c:pt idx="36">
                  <c:v>0.92573000000000005</c:v>
                </c:pt>
                <c:pt idx="37">
                  <c:v>0.91501999999999994</c:v>
                </c:pt>
                <c:pt idx="38">
                  <c:v>0.98916999999999999</c:v>
                </c:pt>
                <c:pt idx="39">
                  <c:v>0.90547999999999995</c:v>
                </c:pt>
                <c:pt idx="40">
                  <c:v>1.0532999999999999</c:v>
                </c:pt>
                <c:pt idx="41">
                  <c:v>1.0516099999999999</c:v>
                </c:pt>
                <c:pt idx="42">
                  <c:v>1.0472300000000001</c:v>
                </c:pt>
                <c:pt idx="43">
                  <c:v>1.10524</c:v>
                </c:pt>
                <c:pt idx="44">
                  <c:v>1.07883</c:v>
                </c:pt>
                <c:pt idx="45">
                  <c:v>1.42744</c:v>
                </c:pt>
                <c:pt idx="46">
                  <c:v>1.3850100000000001</c:v>
                </c:pt>
                <c:pt idx="47">
                  <c:v>1.44834</c:v>
                </c:pt>
                <c:pt idx="48">
                  <c:v>3.1718700000000002</c:v>
                </c:pt>
                <c:pt idx="49">
                  <c:v>3.51457</c:v>
                </c:pt>
                <c:pt idx="50">
                  <c:v>3.8970099999999999</c:v>
                </c:pt>
                <c:pt idx="51">
                  <c:v>4.1554900000000004</c:v>
                </c:pt>
                <c:pt idx="52">
                  <c:v>4.2239399999999998</c:v>
                </c:pt>
                <c:pt idx="53">
                  <c:v>4.2686599999999997</c:v>
                </c:pt>
                <c:pt idx="54">
                  <c:v>4.39107</c:v>
                </c:pt>
                <c:pt idx="55">
                  <c:v>3.8978299999999999</c:v>
                </c:pt>
                <c:pt idx="56">
                  <c:v>4.2756499999999997</c:v>
                </c:pt>
                <c:pt idx="57">
                  <c:v>4.0341399999999998</c:v>
                </c:pt>
                <c:pt idx="58">
                  <c:v>4.41195</c:v>
                </c:pt>
                <c:pt idx="59">
                  <c:v>4.6445299999999996</c:v>
                </c:pt>
                <c:pt idx="60">
                  <c:v>4.5572900000000001</c:v>
                </c:pt>
                <c:pt idx="61">
                  <c:v>4.6979600000000001</c:v>
                </c:pt>
                <c:pt idx="62">
                  <c:v>4.7836499999999997</c:v>
                </c:pt>
                <c:pt idx="63">
                  <c:v>4.4765600000000001</c:v>
                </c:pt>
                <c:pt idx="64">
                  <c:v>4.4598699999999996</c:v>
                </c:pt>
                <c:pt idx="65">
                  <c:v>4.4019300000000001</c:v>
                </c:pt>
                <c:pt idx="66">
                  <c:v>4.6922600000000001</c:v>
                </c:pt>
                <c:pt idx="67">
                  <c:v>4.6928700000000001</c:v>
                </c:pt>
                <c:pt idx="68">
                  <c:v>4.8458399999999999</c:v>
                </c:pt>
                <c:pt idx="69">
                  <c:v>4.8398399999999997</c:v>
                </c:pt>
                <c:pt idx="70">
                  <c:v>4.0490599999999999</c:v>
                </c:pt>
                <c:pt idx="71">
                  <c:v>4.8618199999999998</c:v>
                </c:pt>
                <c:pt idx="72">
                  <c:v>4.37216</c:v>
                </c:pt>
                <c:pt idx="73">
                  <c:v>4.9255300000000002</c:v>
                </c:pt>
                <c:pt idx="74">
                  <c:v>4.6630700000000003</c:v>
                </c:pt>
                <c:pt idx="75">
                  <c:v>4.87852</c:v>
                </c:pt>
                <c:pt idx="76">
                  <c:v>4.9169799999999997</c:v>
                </c:pt>
                <c:pt idx="77">
                  <c:v>4.9621599999999999</c:v>
                </c:pt>
                <c:pt idx="78">
                  <c:v>5.1438600000000001</c:v>
                </c:pt>
                <c:pt idx="79">
                  <c:v>4.6048</c:v>
                </c:pt>
                <c:pt idx="80">
                  <c:v>5.6973000000000003</c:v>
                </c:pt>
                <c:pt idx="81">
                  <c:v>8.1203099999999999</c:v>
                </c:pt>
                <c:pt idx="82">
                  <c:v>8.3561700000000005</c:v>
                </c:pt>
                <c:pt idx="83">
                  <c:v>8.6196699999999993</c:v>
                </c:pt>
                <c:pt idx="84">
                  <c:v>8.9690899999999996</c:v>
                </c:pt>
                <c:pt idx="85">
                  <c:v>9.8336400000000008</c:v>
                </c:pt>
              </c:numCache>
            </c:numRef>
          </c:xVal>
          <c:yVal>
            <c:numRef>
              <c:f>PlotDat3!$D$1:$D$86</c:f>
              <c:numCache>
                <c:formatCode>General</c:formatCode>
                <c:ptCount val="86"/>
                <c:pt idx="0">
                  <c:v>9.1560000000000002E-2</c:v>
                </c:pt>
                <c:pt idx="1">
                  <c:v>9.2100000000000001E-2</c:v>
                </c:pt>
                <c:pt idx="2">
                  <c:v>9.4600000000000004E-2</c:v>
                </c:pt>
                <c:pt idx="3">
                  <c:v>9.4700000000000006E-2</c:v>
                </c:pt>
                <c:pt idx="4">
                  <c:v>9.4899999999999998E-2</c:v>
                </c:pt>
                <c:pt idx="5">
                  <c:v>9.5159999999999995E-2</c:v>
                </c:pt>
                <c:pt idx="6">
                  <c:v>9.5180000000000001E-2</c:v>
                </c:pt>
                <c:pt idx="7">
                  <c:v>9.5449999999999993E-2</c:v>
                </c:pt>
                <c:pt idx="8">
                  <c:v>9.5949999999999994E-2</c:v>
                </c:pt>
                <c:pt idx="9">
                  <c:v>9.6619999999999998E-2</c:v>
                </c:pt>
                <c:pt idx="10">
                  <c:v>9.6670000000000006E-2</c:v>
                </c:pt>
                <c:pt idx="11">
                  <c:v>9.6759999999999999E-2</c:v>
                </c:pt>
                <c:pt idx="12">
                  <c:v>9.7390000000000004E-2</c:v>
                </c:pt>
                <c:pt idx="13">
                  <c:v>9.7650000000000001E-2</c:v>
                </c:pt>
                <c:pt idx="14">
                  <c:v>9.7729999999999997E-2</c:v>
                </c:pt>
                <c:pt idx="15">
                  <c:v>9.8000000000000004E-2</c:v>
                </c:pt>
                <c:pt idx="16">
                  <c:v>9.8159999999999997E-2</c:v>
                </c:pt>
                <c:pt idx="17">
                  <c:v>9.8470000000000002E-2</c:v>
                </c:pt>
                <c:pt idx="18">
                  <c:v>9.8519999999999996E-2</c:v>
                </c:pt>
                <c:pt idx="19">
                  <c:v>9.955E-2</c:v>
                </c:pt>
                <c:pt idx="20">
                  <c:v>9.9820000000000006E-2</c:v>
                </c:pt>
                <c:pt idx="21">
                  <c:v>9.9979999999999999E-2</c:v>
                </c:pt>
                <c:pt idx="22">
                  <c:v>0.10004</c:v>
                </c:pt>
                <c:pt idx="23">
                  <c:v>0.10066</c:v>
                </c:pt>
                <c:pt idx="24">
                  <c:v>0.1011</c:v>
                </c:pt>
                <c:pt idx="25">
                  <c:v>0.10134</c:v>
                </c:pt>
                <c:pt idx="26">
                  <c:v>0.10134</c:v>
                </c:pt>
                <c:pt idx="27">
                  <c:v>0.10166</c:v>
                </c:pt>
                <c:pt idx="28">
                  <c:v>0.10184</c:v>
                </c:pt>
                <c:pt idx="29">
                  <c:v>0.10198</c:v>
                </c:pt>
                <c:pt idx="30">
                  <c:v>0.10204000000000001</c:v>
                </c:pt>
                <c:pt idx="31">
                  <c:v>0.10223</c:v>
                </c:pt>
                <c:pt idx="32">
                  <c:v>0.10252</c:v>
                </c:pt>
                <c:pt idx="33">
                  <c:v>0.10256999999999999</c:v>
                </c:pt>
                <c:pt idx="34">
                  <c:v>0.10274</c:v>
                </c:pt>
                <c:pt idx="35">
                  <c:v>0.10281</c:v>
                </c:pt>
                <c:pt idx="36">
                  <c:v>0.10338</c:v>
                </c:pt>
                <c:pt idx="37">
                  <c:v>0.10377</c:v>
                </c:pt>
                <c:pt idx="38">
                  <c:v>0.10514999999999999</c:v>
                </c:pt>
                <c:pt idx="39">
                  <c:v>0.10639999999999999</c:v>
                </c:pt>
                <c:pt idx="40">
                  <c:v>0.11235000000000001</c:v>
                </c:pt>
                <c:pt idx="41">
                  <c:v>0.11594</c:v>
                </c:pt>
                <c:pt idx="42">
                  <c:v>0.11635</c:v>
                </c:pt>
                <c:pt idx="43">
                  <c:v>0.11887</c:v>
                </c:pt>
                <c:pt idx="44">
                  <c:v>0.1226</c:v>
                </c:pt>
                <c:pt idx="45">
                  <c:v>0.14141000000000001</c:v>
                </c:pt>
                <c:pt idx="46">
                  <c:v>0.14451</c:v>
                </c:pt>
                <c:pt idx="47">
                  <c:v>0.15178</c:v>
                </c:pt>
                <c:pt idx="48">
                  <c:v>0.24026</c:v>
                </c:pt>
                <c:pt idx="49">
                  <c:v>0.25380999999999998</c:v>
                </c:pt>
                <c:pt idx="50">
                  <c:v>0.28037000000000001</c:v>
                </c:pt>
                <c:pt idx="51">
                  <c:v>0.29735</c:v>
                </c:pt>
                <c:pt idx="52">
                  <c:v>0.29819000000000001</c:v>
                </c:pt>
                <c:pt idx="53">
                  <c:v>0.30098000000000003</c:v>
                </c:pt>
                <c:pt idx="54">
                  <c:v>0.30668000000000001</c:v>
                </c:pt>
                <c:pt idx="55">
                  <c:v>0.27209</c:v>
                </c:pt>
                <c:pt idx="56">
                  <c:v>0.29471999999999998</c:v>
                </c:pt>
                <c:pt idx="57">
                  <c:v>0.27783999999999998</c:v>
                </c:pt>
                <c:pt idx="58">
                  <c:v>0.3039</c:v>
                </c:pt>
                <c:pt idx="59">
                  <c:v>0.31741999999999998</c:v>
                </c:pt>
                <c:pt idx="60">
                  <c:v>0.31075000000000003</c:v>
                </c:pt>
                <c:pt idx="61">
                  <c:v>0.31929999999999997</c:v>
                </c:pt>
                <c:pt idx="62">
                  <c:v>0.32372000000000001</c:v>
                </c:pt>
                <c:pt idx="63">
                  <c:v>0.30242999999999998</c:v>
                </c:pt>
                <c:pt idx="64">
                  <c:v>0.30080000000000001</c:v>
                </c:pt>
                <c:pt idx="65">
                  <c:v>0.29688999999999999</c:v>
                </c:pt>
                <c:pt idx="66">
                  <c:v>0.31379000000000001</c:v>
                </c:pt>
                <c:pt idx="67">
                  <c:v>0.31274000000000002</c:v>
                </c:pt>
                <c:pt idx="68">
                  <c:v>0.32240999999999997</c:v>
                </c:pt>
                <c:pt idx="69">
                  <c:v>0.32147999999999999</c:v>
                </c:pt>
                <c:pt idx="70">
                  <c:v>0.26806000000000002</c:v>
                </c:pt>
                <c:pt idx="71">
                  <c:v>0.32040999999999997</c:v>
                </c:pt>
                <c:pt idx="72">
                  <c:v>0.28763</c:v>
                </c:pt>
                <c:pt idx="73">
                  <c:v>0.32352999999999998</c:v>
                </c:pt>
                <c:pt idx="74">
                  <c:v>0.30442000000000002</c:v>
                </c:pt>
                <c:pt idx="75">
                  <c:v>0.31335000000000002</c:v>
                </c:pt>
                <c:pt idx="76">
                  <c:v>0.31555</c:v>
                </c:pt>
                <c:pt idx="77">
                  <c:v>0.31742999999999999</c:v>
                </c:pt>
                <c:pt idx="78">
                  <c:v>0.32621</c:v>
                </c:pt>
                <c:pt idx="79">
                  <c:v>0.28653000000000001</c:v>
                </c:pt>
                <c:pt idx="80">
                  <c:v>0.34495999999999999</c:v>
                </c:pt>
                <c:pt idx="81">
                  <c:v>0.40525</c:v>
                </c:pt>
                <c:pt idx="82">
                  <c:v>0.41761999999999999</c:v>
                </c:pt>
                <c:pt idx="83">
                  <c:v>0.41533999999999999</c:v>
                </c:pt>
                <c:pt idx="84">
                  <c:v>0.41624</c:v>
                </c:pt>
                <c:pt idx="85">
                  <c:v>0.45412000000000002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PlotDat3!$I$1:$I$23</c:f>
              <c:numCache>
                <c:formatCode>General</c:formatCode>
                <c:ptCount val="23"/>
                <c:pt idx="0">
                  <c:v>0.97067594808836977</c:v>
                </c:pt>
                <c:pt idx="1">
                  <c:v>0.9613034673156704</c:v>
                </c:pt>
                <c:pt idx="2">
                  <c:v>0.93398447267184315</c:v>
                </c:pt>
                <c:pt idx="3">
                  <c:v>0.89093218663061402</c:v>
                </c:pt>
                <c:pt idx="4">
                  <c:v>0.83563444936523945</c:v>
                </c:pt>
                <c:pt idx="5">
                  <c:v>0.77257115468065385</c:v>
                </c:pt>
                <c:pt idx="6">
                  <c:v>0.70685131566034742</c:v>
                </c:pt>
                <c:pt idx="7">
                  <c:v>0.64379916281081351</c:v>
                </c:pt>
                <c:pt idx="8">
                  <c:v>0.5885228065703294</c:v>
                </c:pt>
                <c:pt idx="9">
                  <c:v>0.54550040858035087</c:v>
                </c:pt>
                <c:pt idx="10">
                  <c:v>0.51821738766197323</c:v>
                </c:pt>
                <c:pt idx="11">
                  <c:v>0.50888405191163022</c:v>
                </c:pt>
                <c:pt idx="12">
                  <c:v>0.5182565326843297</c:v>
                </c:pt>
                <c:pt idx="13">
                  <c:v>0.54557552732815695</c:v>
                </c:pt>
                <c:pt idx="14">
                  <c:v>0.58862781336938619</c:v>
                </c:pt>
                <c:pt idx="15">
                  <c:v>0.64392555063476076</c:v>
                </c:pt>
                <c:pt idx="16">
                  <c:v>0.70698884531934636</c:v>
                </c:pt>
                <c:pt idx="17">
                  <c:v>0.77270868433965278</c:v>
                </c:pt>
                <c:pt idx="18">
                  <c:v>0.83576083718918692</c:v>
                </c:pt>
                <c:pt idx="19">
                  <c:v>0.89103719342967069</c:v>
                </c:pt>
                <c:pt idx="20">
                  <c:v>0.93405959141964934</c:v>
                </c:pt>
                <c:pt idx="21">
                  <c:v>0.96134261233802687</c:v>
                </c:pt>
                <c:pt idx="22">
                  <c:v>0.97067594808836977</c:v>
                </c:pt>
              </c:numCache>
            </c:numRef>
          </c:xVal>
          <c:yVal>
            <c:numRef>
              <c:f>PlotDat3!$J$1:$J$23</c:f>
              <c:numCache>
                <c:formatCode>General</c:formatCode>
                <c:ptCount val="23"/>
                <c:pt idx="0">
                  <c:v>9.36957705934547E-2</c:v>
                </c:pt>
                <c:pt idx="1">
                  <c:v>9.5725220801330918E-2</c:v>
                </c:pt>
                <c:pt idx="2">
                  <c:v>9.7417229591405224E-2</c:v>
                </c:pt>
                <c:pt idx="3">
                  <c:v>9.8634720474269535E-2</c:v>
                </c:pt>
                <c:pt idx="4">
                  <c:v>9.9279059579291257E-2</c:v>
                </c:pt>
                <c:pt idx="5">
                  <c:v>9.9298046384213745E-2</c:v>
                </c:pt>
                <c:pt idx="6">
                  <c:v>9.8690142691021054E-2</c:v>
                </c:pt>
                <c:pt idx="7">
                  <c:v>9.7504597241593188E-2</c:v>
                </c:pt>
                <c:pt idx="8">
                  <c:v>9.5837455877532521E-2</c:v>
                </c:pt>
                <c:pt idx="9">
                  <c:v>9.3823780477283791E-2</c:v>
                </c:pt>
                <c:pt idx="10">
                  <c:v>9.1626707045986411E-2</c:v>
                </c:pt>
                <c:pt idx="11">
                  <c:v>8.9424229406545305E-2</c:v>
                </c:pt>
                <c:pt idx="12">
                  <c:v>8.7394779198669087E-2</c:v>
                </c:pt>
                <c:pt idx="13">
                  <c:v>8.5702770408594781E-2</c:v>
                </c:pt>
                <c:pt idx="14">
                  <c:v>8.448527952573047E-2</c:v>
                </c:pt>
                <c:pt idx="15">
                  <c:v>8.3840940420708748E-2</c:v>
                </c:pt>
                <c:pt idx="16">
                  <c:v>8.382195361578626E-2</c:v>
                </c:pt>
                <c:pt idx="17">
                  <c:v>8.4429857308978951E-2</c:v>
                </c:pt>
                <c:pt idx="18">
                  <c:v>8.5615402758406817E-2</c:v>
                </c:pt>
                <c:pt idx="19">
                  <c:v>8.7282544122467484E-2</c:v>
                </c:pt>
                <c:pt idx="20">
                  <c:v>8.9296219522716228E-2</c:v>
                </c:pt>
                <c:pt idx="21">
                  <c:v>9.1493292954013594E-2</c:v>
                </c:pt>
                <c:pt idx="22">
                  <c:v>9.36957705934547E-2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PlotDat3!$K$1:$K$23</c:f>
              <c:numCache>
                <c:formatCode>General</c:formatCode>
                <c:ptCount val="23"/>
                <c:pt idx="0">
                  <c:v>0.89334764735492556</c:v>
                </c:pt>
                <c:pt idx="1">
                  <c:v>0.88849984123508163</c:v>
                </c:pt>
                <c:pt idx="2">
                  <c:v>0.87437755921620253</c:v>
                </c:pt>
                <c:pt idx="3">
                  <c:v>0.85212490459901269</c:v>
                </c:pt>
                <c:pt idx="4">
                  <c:v>0.82354465511896413</c:v>
                </c:pt>
                <c:pt idx="5">
                  <c:v>0.79095221261564197</c:v>
                </c:pt>
                <c:pt idx="6">
                  <c:v>0.75698802294594625</c:v>
                </c:pt>
                <c:pt idx="7">
                  <c:v>0.72440366276410229</c:v>
                </c:pt>
                <c:pt idx="8">
                  <c:v>0.69583892314539131</c:v>
                </c:pt>
                <c:pt idx="9">
                  <c:v>0.67360794941267355</c:v>
                </c:pt>
                <c:pt idx="10">
                  <c:v>0.65951176284508239</c:v>
                </c:pt>
                <c:pt idx="11">
                  <c:v>0.65469235264507453</c:v>
                </c:pt>
                <c:pt idx="12">
                  <c:v>0.65954015876491845</c:v>
                </c:pt>
                <c:pt idx="13">
                  <c:v>0.67366244078379767</c:v>
                </c:pt>
                <c:pt idx="14">
                  <c:v>0.6959150954009875</c:v>
                </c:pt>
                <c:pt idx="15">
                  <c:v>0.72449534488103606</c:v>
                </c:pt>
                <c:pt idx="16">
                  <c:v>0.75708778738435822</c:v>
                </c:pt>
                <c:pt idx="17">
                  <c:v>0.79105197705405395</c:v>
                </c:pt>
                <c:pt idx="18">
                  <c:v>0.82363633723589791</c:v>
                </c:pt>
                <c:pt idx="19">
                  <c:v>0.85220107685460889</c:v>
                </c:pt>
                <c:pt idx="20">
                  <c:v>0.87443205058732665</c:v>
                </c:pt>
                <c:pt idx="21">
                  <c:v>0.88852823715491769</c:v>
                </c:pt>
                <c:pt idx="22">
                  <c:v>0.89334764735492556</c:v>
                </c:pt>
              </c:numCache>
            </c:numRef>
          </c:xVal>
          <c:yVal>
            <c:numRef>
              <c:f>PlotDat3!$L$1:$L$23</c:f>
              <c:numCache>
                <c:formatCode>General</c:formatCode>
                <c:ptCount val="23"/>
                <c:pt idx="0">
                  <c:v>9.3514939642363334E-2</c:v>
                </c:pt>
                <c:pt idx="1">
                  <c:v>9.4654996676598546E-2</c:v>
                </c:pt>
                <c:pt idx="2">
                  <c:v>9.558806307524606E-2</c:v>
                </c:pt>
                <c:pt idx="3">
                  <c:v>9.6238547347846995E-2</c:v>
                </c:pt>
                <c:pt idx="4">
                  <c:v>9.6553751127214149E-2</c:v>
                </c:pt>
                <c:pt idx="5">
                  <c:v>9.650813847773225E-2</c:v>
                </c:pt>
                <c:pt idx="6">
                  <c:v>9.6105404664993455E-2</c:v>
                </c:pt>
                <c:pt idx="7">
                  <c:v>9.5378176787355648E-2</c:v>
                </c:pt>
                <c:pt idx="8">
                  <c:v>9.4385370522474324E-2</c:v>
                </c:pt>
                <c:pt idx="9">
                  <c:v>9.3207417129483966E-2</c:v>
                </c:pt>
                <c:pt idx="10">
                  <c:v>9.1939747386726084E-2</c:v>
                </c:pt>
                <c:pt idx="11">
                  <c:v>9.0685060357636668E-2</c:v>
                </c:pt>
                <c:pt idx="12">
                  <c:v>8.9545003323401443E-2</c:v>
                </c:pt>
                <c:pt idx="13">
                  <c:v>8.8611936924753942E-2</c:v>
                </c:pt>
                <c:pt idx="14">
                  <c:v>8.7961452652153008E-2</c:v>
                </c:pt>
                <c:pt idx="15">
                  <c:v>8.7646248872785854E-2</c:v>
                </c:pt>
                <c:pt idx="16">
                  <c:v>8.7691861522267753E-2</c:v>
                </c:pt>
                <c:pt idx="17">
                  <c:v>8.8094595335006548E-2</c:v>
                </c:pt>
                <c:pt idx="18">
                  <c:v>8.8821823212644355E-2</c:v>
                </c:pt>
                <c:pt idx="19">
                  <c:v>8.9814629477525679E-2</c:v>
                </c:pt>
                <c:pt idx="20">
                  <c:v>9.0992582870516037E-2</c:v>
                </c:pt>
                <c:pt idx="21">
                  <c:v>9.2260252613273933E-2</c:v>
                </c:pt>
                <c:pt idx="22">
                  <c:v>9.3514939642363334E-2</c:v>
                </c:pt>
              </c:numCache>
            </c:numRef>
          </c:yVal>
          <c:smooth val="1"/>
        </c:ser>
        <c:ser>
          <c:idx val="5"/>
          <c:order val="5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PlotDat3!$M$1:$M$23</c:f>
              <c:numCache>
                <c:formatCode>General</c:formatCode>
                <c:ptCount val="23"/>
                <c:pt idx="0">
                  <c:v>0.84877078139088236</c:v>
                </c:pt>
                <c:pt idx="1">
                  <c:v>0.84612608150672552</c:v>
                </c:pt>
                <c:pt idx="2">
                  <c:v>0.83844262499323308</c:v>
                </c:pt>
                <c:pt idx="3">
                  <c:v>0.82634287980185284</c:v>
                </c:pt>
                <c:pt idx="4">
                  <c:v>0.81080709532803508</c:v>
                </c:pt>
                <c:pt idx="5">
                  <c:v>0.79309388843498041</c:v>
                </c:pt>
                <c:pt idx="6">
                  <c:v>0.77463827780066674</c:v>
                </c:pt>
                <c:pt idx="7">
                  <c:v>0.75693542723894336</c:v>
                </c:pt>
                <c:pt idx="8">
                  <c:v>0.74141951641941495</c:v>
                </c:pt>
                <c:pt idx="9">
                  <c:v>0.72934755216000502</c:v>
                </c:pt>
                <c:pt idx="10">
                  <c:v>0.72169753321027508</c:v>
                </c:pt>
                <c:pt idx="11">
                  <c:v>0.71908921860911768</c:v>
                </c:pt>
                <c:pt idx="12">
                  <c:v>0.72173391849327451</c:v>
                </c:pt>
                <c:pt idx="13">
                  <c:v>0.72941737500676695</c:v>
                </c:pt>
                <c:pt idx="14">
                  <c:v>0.74151712019814719</c:v>
                </c:pt>
                <c:pt idx="15">
                  <c:v>0.75705290467196507</c:v>
                </c:pt>
                <c:pt idx="16">
                  <c:v>0.77476611156501962</c:v>
                </c:pt>
                <c:pt idx="17">
                  <c:v>0.79322172219933329</c:v>
                </c:pt>
                <c:pt idx="18">
                  <c:v>0.81092457276105678</c:v>
                </c:pt>
                <c:pt idx="19">
                  <c:v>0.82644048358058519</c:v>
                </c:pt>
                <c:pt idx="20">
                  <c:v>0.83851244783999512</c:v>
                </c:pt>
                <c:pt idx="21">
                  <c:v>0.84616246678972507</c:v>
                </c:pt>
                <c:pt idx="22">
                  <c:v>0.84877078139088236</c:v>
                </c:pt>
              </c:numCache>
            </c:numRef>
          </c:xVal>
          <c:yVal>
            <c:numRef>
              <c:f>PlotDat3!$N$1:$N$23</c:f>
              <c:numCache>
                <c:formatCode>General</c:formatCode>
                <c:ptCount val="23"/>
                <c:pt idx="0">
                  <c:v>9.599850924791592E-2</c:v>
                </c:pt>
                <c:pt idx="1">
                  <c:v>9.6785347312037709E-2</c:v>
                </c:pt>
                <c:pt idx="2">
                  <c:v>9.7395141533699089E-2</c:v>
                </c:pt>
                <c:pt idx="3">
                  <c:v>9.7778490011646957E-2</c:v>
                </c:pt>
                <c:pt idx="4">
                  <c:v>9.790433613205915E-2</c:v>
                </c:pt>
                <c:pt idx="5">
                  <c:v>9.7762484590695559E-2</c:v>
                </c:pt>
                <c:pt idx="6">
                  <c:v>9.7364427355813854E-2</c:v>
                </c:pt>
                <c:pt idx="7">
                  <c:v>9.6742412657246646E-2</c:v>
                </c:pt>
                <c:pt idx="8">
                  <c:v>9.5946832426607995E-2</c:v>
                </c:pt>
                <c:pt idx="9">
                  <c:v>9.5042139842686418E-2</c:v>
                </c:pt>
                <c:pt idx="10">
                  <c:v>9.4101627718217271E-2</c:v>
                </c:pt>
                <c:pt idx="11">
                  <c:v>9.3201490752084087E-2</c:v>
                </c:pt>
                <c:pt idx="12">
                  <c:v>9.2414652687962298E-2</c:v>
                </c:pt>
                <c:pt idx="13">
                  <c:v>9.1804858466300904E-2</c:v>
                </c:pt>
                <c:pt idx="14">
                  <c:v>9.142150998835305E-2</c:v>
                </c:pt>
                <c:pt idx="15">
                  <c:v>9.1295663867940857E-2</c:v>
                </c:pt>
                <c:pt idx="16">
                  <c:v>9.1437515409304462E-2</c:v>
                </c:pt>
                <c:pt idx="17">
                  <c:v>9.1835572644186153E-2</c:v>
                </c:pt>
                <c:pt idx="18">
                  <c:v>9.2457587342753361E-2</c:v>
                </c:pt>
                <c:pt idx="19">
                  <c:v>9.3253167573392012E-2</c:v>
                </c:pt>
                <c:pt idx="20">
                  <c:v>9.4157860157313603E-2</c:v>
                </c:pt>
                <c:pt idx="21">
                  <c:v>9.5098372281782736E-2</c:v>
                </c:pt>
                <c:pt idx="22">
                  <c:v>9.599850924791592E-2</c:v>
                </c:pt>
              </c:numCache>
            </c:numRef>
          </c:yVal>
          <c:smooth val="1"/>
        </c:ser>
        <c:ser>
          <c:idx val="6"/>
          <c:order val="6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PlotDat3!$O$1:$O$23</c:f>
              <c:numCache>
                <c:formatCode>General</c:formatCode>
                <c:ptCount val="23"/>
                <c:pt idx="0">
                  <c:v>0.94749414331719495</c:v>
                </c:pt>
                <c:pt idx="1">
                  <c:v>0.94321656466609494</c:v>
                </c:pt>
                <c:pt idx="2">
                  <c:v>0.93076251597913962</c:v>
                </c:pt>
                <c:pt idx="3">
                  <c:v>0.91114095021386665</c:v>
                </c:pt>
                <c:pt idx="4">
                  <c:v>0.88594148993463373</c:v>
                </c:pt>
                <c:pt idx="5">
                  <c:v>0.85720564554630341</c:v>
                </c:pt>
                <c:pt idx="6">
                  <c:v>0.8272614242625711</c:v>
                </c:pt>
                <c:pt idx="7">
                  <c:v>0.79853472880670406</c:v>
                </c:pt>
                <c:pt idx="8">
                  <c:v>0.77335282520030024</c:v>
                </c:pt>
                <c:pt idx="9">
                  <c:v>0.7537558015110033</c:v>
                </c:pt>
                <c:pt idx="10">
                  <c:v>0.74133129205013271</c:v>
                </c:pt>
                <c:pt idx="11">
                  <c:v>0.73708585668280502</c:v>
                </c:pt>
                <c:pt idx="12">
                  <c:v>0.74136343533390503</c:v>
                </c:pt>
                <c:pt idx="13">
                  <c:v>0.75381748402086035</c:v>
                </c:pt>
                <c:pt idx="14">
                  <c:v>0.77343904978613331</c:v>
                </c:pt>
                <c:pt idx="15">
                  <c:v>0.79863851006536635</c:v>
                </c:pt>
                <c:pt idx="16">
                  <c:v>0.82737435445369667</c:v>
                </c:pt>
                <c:pt idx="17">
                  <c:v>0.85731857573742887</c:v>
                </c:pt>
                <c:pt idx="18">
                  <c:v>0.88604527119329601</c:v>
                </c:pt>
                <c:pt idx="19">
                  <c:v>0.91122717479969984</c:v>
                </c:pt>
                <c:pt idx="20">
                  <c:v>0.93082419848899678</c:v>
                </c:pt>
                <c:pt idx="21">
                  <c:v>0.94324870794986737</c:v>
                </c:pt>
                <c:pt idx="22">
                  <c:v>0.94749414331719495</c:v>
                </c:pt>
              </c:numCache>
            </c:numRef>
          </c:xVal>
          <c:yVal>
            <c:numRef>
              <c:f>PlotDat3!$P$1:$P$23</c:f>
              <c:numCache>
                <c:formatCode>General</c:formatCode>
                <c:ptCount val="23"/>
                <c:pt idx="0">
                  <c:v>9.621816035207445E-2</c:v>
                </c:pt>
                <c:pt idx="1">
                  <c:v>9.7270382721110493E-2</c:v>
                </c:pt>
                <c:pt idx="2">
                  <c:v>9.8114367968736807E-2</c:v>
                </c:pt>
                <c:pt idx="3">
                  <c:v>9.8681741429564249E-2</c:v>
                </c:pt>
                <c:pt idx="4">
                  <c:v>9.8926537880096463E-2</c:v>
                </c:pt>
                <c:pt idx="5">
                  <c:v>9.8828925367771908E-2</c:v>
                </c:pt>
                <c:pt idx="6">
                  <c:v>9.8396811877815127E-2</c:v>
                </c:pt>
                <c:pt idx="7">
                  <c:v>9.7665204675304568E-2</c:v>
                </c:pt>
                <c:pt idx="8">
                  <c:v>9.6693374224752035E-2</c:v>
                </c:pt>
                <c:pt idx="9">
                  <c:v>9.5560052449563088E-2</c:v>
                </c:pt>
                <c:pt idx="10">
                  <c:v>9.4357054339839402E-2</c:v>
                </c:pt>
                <c:pt idx="11">
                  <c:v>9.3181839647925563E-2</c:v>
                </c:pt>
                <c:pt idx="12">
                  <c:v>9.212961727888952E-2</c:v>
                </c:pt>
                <c:pt idx="13">
                  <c:v>9.1285632031263206E-2</c:v>
                </c:pt>
                <c:pt idx="14">
                  <c:v>9.0718258570435764E-2</c:v>
                </c:pt>
                <c:pt idx="15">
                  <c:v>9.0473462119903536E-2</c:v>
                </c:pt>
                <c:pt idx="16">
                  <c:v>9.0571074632228105E-2</c:v>
                </c:pt>
                <c:pt idx="17">
                  <c:v>9.1003188122184886E-2</c:v>
                </c:pt>
                <c:pt idx="18">
                  <c:v>9.1734795324695459E-2</c:v>
                </c:pt>
                <c:pt idx="19">
                  <c:v>9.2706625775247978E-2</c:v>
                </c:pt>
                <c:pt idx="20">
                  <c:v>9.3839947550436925E-2</c:v>
                </c:pt>
                <c:pt idx="21">
                  <c:v>9.504294566016061E-2</c:v>
                </c:pt>
                <c:pt idx="22">
                  <c:v>9.621816035207445E-2</c:v>
                </c:pt>
              </c:numCache>
            </c:numRef>
          </c:yVal>
          <c:smooth val="1"/>
        </c:ser>
        <c:ser>
          <c:idx val="7"/>
          <c:order val="7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PlotDat3!$Q$1:$Q$23</c:f>
              <c:numCache>
                <c:formatCode>General</c:formatCode>
                <c:ptCount val="23"/>
                <c:pt idx="0">
                  <c:v>0.90134377364876528</c:v>
                </c:pt>
                <c:pt idx="1">
                  <c:v>0.89764285962878765</c:v>
                </c:pt>
                <c:pt idx="2">
                  <c:v>0.88687485811547773</c:v>
                </c:pt>
                <c:pt idx="3">
                  <c:v>0.8699121285516731</c:v>
                </c:pt>
                <c:pt idx="4">
                  <c:v>0.84812889040539607</c:v>
                </c:pt>
                <c:pt idx="5">
                  <c:v>0.82328989208135261</c:v>
                </c:pt>
                <c:pt idx="6">
                  <c:v>0.79740744150054543</c:v>
                </c:pt>
                <c:pt idx="7">
                  <c:v>0.77257838088017128</c:v>
                </c:pt>
                <c:pt idx="8">
                  <c:v>0.75081421304758345</c:v>
                </c:pt>
                <c:pt idx="9">
                  <c:v>0.73387814144408825</c:v>
                </c:pt>
                <c:pt idx="10">
                  <c:v>0.72314222586830479</c:v>
                </c:pt>
                <c:pt idx="11">
                  <c:v>0.71947622635123465</c:v>
                </c:pt>
                <c:pt idx="12">
                  <c:v>0.72317714037121228</c:v>
                </c:pt>
                <c:pt idx="13">
                  <c:v>0.7339451418845222</c:v>
                </c:pt>
                <c:pt idx="14">
                  <c:v>0.75090787144832694</c:v>
                </c:pt>
                <c:pt idx="15">
                  <c:v>0.77269110959460396</c:v>
                </c:pt>
                <c:pt idx="16">
                  <c:v>0.79753010791864742</c:v>
                </c:pt>
                <c:pt idx="17">
                  <c:v>0.82341255849945449</c:v>
                </c:pt>
                <c:pt idx="18">
                  <c:v>0.84824161911982876</c:v>
                </c:pt>
                <c:pt idx="19">
                  <c:v>0.87000578695241659</c:v>
                </c:pt>
                <c:pt idx="20">
                  <c:v>0.88694185855591179</c:v>
                </c:pt>
                <c:pt idx="21">
                  <c:v>0.89767777413169514</c:v>
                </c:pt>
                <c:pt idx="22">
                  <c:v>0.90134377364876528</c:v>
                </c:pt>
              </c:numCache>
            </c:numRef>
          </c:xVal>
          <c:yVal>
            <c:numRef>
              <c:f>PlotDat3!$R$1:$R$23</c:f>
              <c:numCache>
                <c:formatCode>General</c:formatCode>
                <c:ptCount val="23"/>
                <c:pt idx="0">
                  <c:v>9.6415864335343063E-2</c:v>
                </c:pt>
                <c:pt idx="1">
                  <c:v>9.7401687975474383E-2</c:v>
                </c:pt>
                <c:pt idx="2">
                  <c:v>9.8184839733944013E-2</c:v>
                </c:pt>
                <c:pt idx="3">
                  <c:v>9.8701873312863619E-2</c:v>
                </c:pt>
                <c:pt idx="4">
                  <c:v>9.8910901726586217E-2</c:v>
                </c:pt>
                <c:pt idx="5">
                  <c:v>9.8794990736171831E-2</c:v>
                </c:pt>
                <c:pt idx="6">
                  <c:v>9.8363530760714649E-2</c:v>
                </c:pt>
                <c:pt idx="7">
                  <c:v>9.7651476121434932E-2</c:v>
                </c:pt>
                <c:pt idx="8">
                  <c:v>9.6716513250455133E-2</c:v>
                </c:pt>
                <c:pt idx="9">
                  <c:v>9.5634387279143723E-2</c:v>
                </c:pt>
                <c:pt idx="10">
                  <c:v>9.4492765618045399E-2</c:v>
                </c:pt>
                <c:pt idx="11">
                  <c:v>9.3384135664656934E-2</c:v>
                </c:pt>
                <c:pt idx="12">
                  <c:v>9.2398312024525614E-2</c:v>
                </c:pt>
                <c:pt idx="13">
                  <c:v>9.1615160266055984E-2</c:v>
                </c:pt>
                <c:pt idx="14">
                  <c:v>9.1098126687136377E-2</c:v>
                </c:pt>
                <c:pt idx="15">
                  <c:v>9.0889098273413779E-2</c:v>
                </c:pt>
                <c:pt idx="16">
                  <c:v>9.1005009263828165E-2</c:v>
                </c:pt>
                <c:pt idx="17">
                  <c:v>9.1436469239285348E-2</c:v>
                </c:pt>
                <c:pt idx="18">
                  <c:v>9.2148523878565064E-2</c:v>
                </c:pt>
                <c:pt idx="19">
                  <c:v>9.3083486749544864E-2</c:v>
                </c:pt>
                <c:pt idx="20">
                  <c:v>9.4165612720856287E-2</c:v>
                </c:pt>
                <c:pt idx="21">
                  <c:v>9.5307234381954598E-2</c:v>
                </c:pt>
                <c:pt idx="22">
                  <c:v>9.6415864335343063E-2</c:v>
                </c:pt>
              </c:numCache>
            </c:numRef>
          </c:yVal>
          <c:smooth val="1"/>
        </c:ser>
        <c:ser>
          <c:idx val="8"/>
          <c:order val="8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PlotDat3!$S$1:$S$23</c:f>
              <c:numCache>
                <c:formatCode>General</c:formatCode>
                <c:ptCount val="23"/>
                <c:pt idx="0">
                  <c:v>0.85162211173185565</c:v>
                </c:pt>
                <c:pt idx="1">
                  <c:v>0.8489031357850233</c:v>
                </c:pt>
                <c:pt idx="2">
                  <c:v>0.84100467740188711</c:v>
                </c:pt>
                <c:pt idx="3">
                  <c:v>0.82856662270670822</c:v>
                </c:pt>
                <c:pt idx="4">
                  <c:v>0.81259662891893047</c:v>
                </c:pt>
                <c:pt idx="5">
                  <c:v>0.79438848995802946</c:v>
                </c:pt>
                <c:pt idx="6">
                  <c:v>0.77541732095464555</c:v>
                </c:pt>
                <c:pt idx="7">
                  <c:v>0.75722005319554642</c:v>
                </c:pt>
                <c:pt idx="8">
                  <c:v>0.74127092109125581</c:v>
                </c:pt>
                <c:pt idx="9">
                  <c:v>0.72886202847172255</c:v>
                </c:pt>
                <c:pt idx="10">
                  <c:v>0.7209986700184553</c:v>
                </c:pt>
                <c:pt idx="11">
                  <c:v>0.71831788826814424</c:v>
                </c:pt>
                <c:pt idx="12">
                  <c:v>0.72103686421497659</c:v>
                </c:pt>
                <c:pt idx="13">
                  <c:v>0.72893532259811278</c:v>
                </c:pt>
                <c:pt idx="14">
                  <c:v>0.74137337729329178</c:v>
                </c:pt>
                <c:pt idx="15">
                  <c:v>0.75734337108106953</c:v>
                </c:pt>
                <c:pt idx="16">
                  <c:v>0.77555151004197054</c:v>
                </c:pt>
                <c:pt idx="17">
                  <c:v>0.79452267904535445</c:v>
                </c:pt>
                <c:pt idx="18">
                  <c:v>0.81271994680445359</c:v>
                </c:pt>
                <c:pt idx="19">
                  <c:v>0.82866907890874408</c:v>
                </c:pt>
                <c:pt idx="20">
                  <c:v>0.84107797152827735</c:v>
                </c:pt>
                <c:pt idx="21">
                  <c:v>0.8489413299815447</c:v>
                </c:pt>
                <c:pt idx="22">
                  <c:v>0.85162211173185565</c:v>
                </c:pt>
              </c:numCache>
            </c:numRef>
          </c:xVal>
          <c:yVal>
            <c:numRef>
              <c:f>PlotDat3!$T$1:$T$23</c:f>
              <c:numCache>
                <c:formatCode>General</c:formatCode>
                <c:ptCount val="23"/>
                <c:pt idx="0">
                  <c:v>9.6616516528529123E-2</c:v>
                </c:pt>
                <c:pt idx="1">
                  <c:v>9.7431425705050506E-2</c:v>
                </c:pt>
                <c:pt idx="2">
                  <c:v>9.806231747963752E-2</c:v>
                </c:pt>
                <c:pt idx="3">
                  <c:v>9.845808075277096E-2</c:v>
                </c:pt>
                <c:pt idx="4">
                  <c:v>9.8586653137756386E-2</c:v>
                </c:pt>
                <c:pt idx="5">
                  <c:v>9.8437618464611687E-2</c:v>
                </c:pt>
                <c:pt idx="6">
                  <c:v>9.8023050636211709E-2</c:v>
                </c:pt>
                <c:pt idx="7">
                  <c:v>9.7376535472483608E-2</c:v>
                </c:pt>
                <c:pt idx="8">
                  <c:v>9.6550449787018933E-2</c:v>
                </c:pt>
                <c:pt idx="9">
                  <c:v>9.5611718129133258E-2</c:v>
                </c:pt>
                <c:pt idx="10">
                  <c:v>9.4636390954896357E-2</c:v>
                </c:pt>
                <c:pt idx="11">
                  <c:v>9.3703483471470866E-2</c:v>
                </c:pt>
                <c:pt idx="12">
                  <c:v>9.2888574294949483E-2</c:v>
                </c:pt>
                <c:pt idx="13">
                  <c:v>9.2257682520362469E-2</c:v>
                </c:pt>
                <c:pt idx="14">
                  <c:v>9.1861919247229015E-2</c:v>
                </c:pt>
                <c:pt idx="15">
                  <c:v>9.1733346862243603E-2</c:v>
                </c:pt>
                <c:pt idx="16">
                  <c:v>9.1882381535388302E-2</c:v>
                </c:pt>
                <c:pt idx="17">
                  <c:v>9.229694936378828E-2</c:v>
                </c:pt>
                <c:pt idx="18">
                  <c:v>9.2943464527516381E-2</c:v>
                </c:pt>
                <c:pt idx="19">
                  <c:v>9.376955021298107E-2</c:v>
                </c:pt>
                <c:pt idx="20">
                  <c:v>9.4708281870866745E-2</c:v>
                </c:pt>
                <c:pt idx="21">
                  <c:v>9.5683609045103632E-2</c:v>
                </c:pt>
                <c:pt idx="22">
                  <c:v>9.6616516528529123E-2</c:v>
                </c:pt>
              </c:numCache>
            </c:numRef>
          </c:yVal>
          <c:smooth val="1"/>
        </c:ser>
        <c:ser>
          <c:idx val="9"/>
          <c:order val="9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PlotDat3!$U$1:$U$23</c:f>
              <c:numCache>
                <c:formatCode>General</c:formatCode>
                <c:ptCount val="23"/>
                <c:pt idx="0">
                  <c:v>0.94505368424267877</c:v>
                </c:pt>
                <c:pt idx="1">
                  <c:v>0.94069031544602721</c:v>
                </c:pt>
                <c:pt idx="2">
                  <c:v>0.92798490407998413</c:v>
                </c:pt>
                <c:pt idx="3">
                  <c:v>0.90796676701143553</c:v>
                </c:pt>
                <c:pt idx="4">
                  <c:v>0.88225765465323003</c:v>
                </c:pt>
                <c:pt idx="5">
                  <c:v>0.85294036639065085</c:v>
                </c:pt>
                <c:pt idx="6">
                  <c:v>0.82239001456210548</c:v>
                </c:pt>
                <c:pt idx="7">
                  <c:v>0.7930816069828045</c:v>
                </c:pt>
                <c:pt idx="8">
                  <c:v>0.76738953653101138</c:v>
                </c:pt>
                <c:pt idx="9">
                  <c:v>0.74739522195810415</c:v>
                </c:pt>
                <c:pt idx="10">
                  <c:v>0.73471848372001247</c:v>
                </c:pt>
                <c:pt idx="11">
                  <c:v>0.73038631575732127</c:v>
                </c:pt>
                <c:pt idx="12">
                  <c:v>0.73474968455397283</c:v>
                </c:pt>
                <c:pt idx="13">
                  <c:v>0.74745509592001591</c:v>
                </c:pt>
                <c:pt idx="14">
                  <c:v>0.76747323298856462</c:v>
                </c:pt>
                <c:pt idx="15">
                  <c:v>0.79318234534677012</c:v>
                </c:pt>
                <c:pt idx="16">
                  <c:v>0.8224996336093493</c:v>
                </c:pt>
                <c:pt idx="17">
                  <c:v>0.85304998543789468</c:v>
                </c:pt>
                <c:pt idx="18">
                  <c:v>0.88235839301719576</c:v>
                </c:pt>
                <c:pt idx="19">
                  <c:v>0.90805046346898877</c:v>
                </c:pt>
                <c:pt idx="20">
                  <c:v>0.928044778041896</c:v>
                </c:pt>
                <c:pt idx="21">
                  <c:v>0.94072151627998757</c:v>
                </c:pt>
                <c:pt idx="22">
                  <c:v>0.94505368424267877</c:v>
                </c:pt>
              </c:numCache>
            </c:numRef>
          </c:xVal>
          <c:yVal>
            <c:numRef>
              <c:f>PlotDat3!$V$1:$V$23</c:f>
              <c:numCache>
                <c:formatCode>General</c:formatCode>
                <c:ptCount val="23"/>
                <c:pt idx="0">
                  <c:v>9.6669529936090098E-2</c:v>
                </c:pt>
                <c:pt idx="1">
                  <c:v>9.7733340253316189E-2</c:v>
                </c:pt>
                <c:pt idx="2">
                  <c:v>9.8590294128517802E-2</c:v>
                </c:pt>
                <c:pt idx="3">
                  <c:v>9.9170966255227033E-2</c:v>
                </c:pt>
                <c:pt idx="4">
                  <c:v>9.9428314031127993E-2</c:v>
                </c:pt>
                <c:pt idx="5">
                  <c:v>9.9341488669923345E-2</c:v>
                </c:pt>
                <c:pt idx="6">
                  <c:v>9.8917524246007582E-2</c:v>
                </c:pt>
                <c:pt idx="7">
                  <c:v>9.8190767835592857E-2</c:v>
                </c:pt>
                <c:pt idx="8">
                  <c:v>9.7220096920864169E-2</c:v>
                </c:pt>
                <c:pt idx="9">
                  <c:v>9.6084149486530615E-2</c:v>
                </c:pt>
                <c:pt idx="10">
                  <c:v>9.487495323798241E-2</c:v>
                </c:pt>
                <c:pt idx="11">
                  <c:v>9.3690470063909903E-2</c:v>
                </c:pt>
                <c:pt idx="12">
                  <c:v>9.2626659746683798E-2</c:v>
                </c:pt>
                <c:pt idx="13">
                  <c:v>9.1769705871482185E-2</c:v>
                </c:pt>
                <c:pt idx="14">
                  <c:v>9.1189033744772968E-2</c:v>
                </c:pt>
                <c:pt idx="15">
                  <c:v>9.0931685968872009E-2</c:v>
                </c:pt>
                <c:pt idx="16">
                  <c:v>9.1018511330076657E-2</c:v>
                </c:pt>
                <c:pt idx="17">
                  <c:v>9.1442475753992419E-2</c:v>
                </c:pt>
                <c:pt idx="18">
                  <c:v>9.2169232164407144E-2</c:v>
                </c:pt>
                <c:pt idx="19">
                  <c:v>9.3139903079135833E-2</c:v>
                </c:pt>
                <c:pt idx="20">
                  <c:v>9.4275850513469386E-2</c:v>
                </c:pt>
                <c:pt idx="21">
                  <c:v>9.5485046762017606E-2</c:v>
                </c:pt>
                <c:pt idx="22">
                  <c:v>9.6669529936090098E-2</c:v>
                </c:pt>
              </c:numCache>
            </c:numRef>
          </c:yVal>
          <c:smooth val="1"/>
        </c:ser>
        <c:ser>
          <c:idx val="10"/>
          <c:order val="10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PlotDat3!$W$1:$W$23</c:f>
              <c:numCache>
                <c:formatCode>General</c:formatCode>
                <c:ptCount val="23"/>
                <c:pt idx="0">
                  <c:v>1.0162440514349895</c:v>
                </c:pt>
                <c:pt idx="1">
                  <c:v>1.009233386224905</c:v>
                </c:pt>
                <c:pt idx="2">
                  <c:v>0.98880246884150036</c:v>
                </c:pt>
                <c:pt idx="3">
                  <c:v>0.95660649070383463</c:v>
                </c:pt>
                <c:pt idx="4">
                  <c:v>0.91525377848376688</c:v>
                </c:pt>
                <c:pt idx="5">
                  <c:v>0.86809448299131808</c:v>
                </c:pt>
                <c:pt idx="6">
                  <c:v>0.81894916988015654</c:v>
                </c:pt>
                <c:pt idx="7">
                  <c:v>0.77179930014011777</c:v>
                </c:pt>
                <c:pt idx="8">
                  <c:v>0.73046467580646712</c:v>
                </c:pt>
                <c:pt idx="9">
                  <c:v>0.69829398231624074</c:v>
                </c:pt>
                <c:pt idx="10">
                  <c:v>0.67789349792953557</c:v>
                </c:pt>
                <c:pt idx="11">
                  <c:v>0.67091594856501036</c:v>
                </c:pt>
                <c:pt idx="12">
                  <c:v>0.67792661377509489</c:v>
                </c:pt>
                <c:pt idx="13">
                  <c:v>0.69835753115849974</c:v>
                </c:pt>
                <c:pt idx="14">
                  <c:v>0.73055350929616547</c:v>
                </c:pt>
                <c:pt idx="15">
                  <c:v>0.77190622151623323</c:v>
                </c:pt>
                <c:pt idx="16">
                  <c:v>0.81906551700868213</c:v>
                </c:pt>
                <c:pt idx="17">
                  <c:v>0.86821083011984357</c:v>
                </c:pt>
                <c:pt idx="18">
                  <c:v>0.91536069985988244</c:v>
                </c:pt>
                <c:pt idx="19">
                  <c:v>0.95669532419353309</c:v>
                </c:pt>
                <c:pt idx="20">
                  <c:v>0.98886601768375948</c:v>
                </c:pt>
                <c:pt idx="21">
                  <c:v>1.0092665020704645</c:v>
                </c:pt>
                <c:pt idx="22">
                  <c:v>1.0162440514349895</c:v>
                </c:pt>
              </c:numCache>
            </c:numRef>
          </c:xVal>
          <c:yVal>
            <c:numRef>
              <c:f>PlotDat3!$X$1:$X$23</c:f>
              <c:numCache>
                <c:formatCode>General</c:formatCode>
                <c:ptCount val="23"/>
                <c:pt idx="0">
                  <c:v>9.7247945169990066E-2</c:v>
                </c:pt>
                <c:pt idx="1">
                  <c:v>9.8765241017320163E-2</c:v>
                </c:pt>
                <c:pt idx="2">
                  <c:v>0.10001395575392449</c:v>
                </c:pt>
                <c:pt idx="3">
                  <c:v>0.10089292593823584</c:v>
                </c:pt>
                <c:pt idx="4">
                  <c:v>0.10133094263335828</c:v>
                </c:pt>
                <c:pt idx="5">
                  <c:v>0.10129252033163857</c:v>
                </c:pt>
                <c:pt idx="6">
                  <c:v>0.10078077177945584</c:v>
                </c:pt>
                <c:pt idx="7">
                  <c:v>9.9837155801022079E-2</c:v>
                </c:pt>
                <c:pt idx="8">
                  <c:v>9.853811855100969E-2</c:v>
                </c:pt>
                <c:pt idx="9">
                  <c:v>9.6988900301742675E-2</c:v>
                </c:pt>
                <c:pt idx="10">
                  <c:v>9.5315009502220979E-2</c:v>
                </c:pt>
                <c:pt idx="11">
                  <c:v>9.365205483000992E-2</c:v>
                </c:pt>
                <c:pt idx="12">
                  <c:v>9.2134758982679824E-2</c:v>
                </c:pt>
                <c:pt idx="13">
                  <c:v>9.0886044246075492E-2</c:v>
                </c:pt>
                <c:pt idx="14">
                  <c:v>9.0007074061764142E-2</c:v>
                </c:pt>
                <c:pt idx="15">
                  <c:v>8.9569057366641711E-2</c:v>
                </c:pt>
                <c:pt idx="16">
                  <c:v>8.9607479668361412E-2</c:v>
                </c:pt>
                <c:pt idx="17">
                  <c:v>9.0119228220544148E-2</c:v>
                </c:pt>
                <c:pt idx="18">
                  <c:v>9.1062844198977921E-2</c:v>
                </c:pt>
                <c:pt idx="19">
                  <c:v>9.236188144899031E-2</c:v>
                </c:pt>
                <c:pt idx="20">
                  <c:v>9.3911099698257325E-2</c:v>
                </c:pt>
                <c:pt idx="21">
                  <c:v>9.5584990497779021E-2</c:v>
                </c:pt>
                <c:pt idx="22">
                  <c:v>9.7247945169990066E-2</c:v>
                </c:pt>
              </c:numCache>
            </c:numRef>
          </c:yVal>
          <c:smooth val="1"/>
        </c:ser>
        <c:ser>
          <c:idx val="11"/>
          <c:order val="11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PlotDat3!$Y$1:$Y$23</c:f>
              <c:numCache>
                <c:formatCode>General</c:formatCode>
                <c:ptCount val="23"/>
                <c:pt idx="0">
                  <c:v>0.89958722856731832</c:v>
                </c:pt>
                <c:pt idx="1">
                  <c:v>0.89601789504940099</c:v>
                </c:pt>
                <c:pt idx="2">
                  <c:v>0.8856305893808547</c:v>
                </c:pt>
                <c:pt idx="3">
                  <c:v>0.86926682929125976</c:v>
                </c:pt>
                <c:pt idx="4">
                  <c:v>0.8482523093040466</c:v>
                </c:pt>
                <c:pt idx="5">
                  <c:v>0.82428950085041663</c:v>
                </c:pt>
                <c:pt idx="6">
                  <c:v>0.79931972815897379</c:v>
                </c:pt>
                <c:pt idx="7">
                  <c:v>0.77536589371222264</c:v>
                </c:pt>
                <c:pt idx="8">
                  <c:v>0.75436859471810003</c:v>
                </c:pt>
                <c:pt idx="9">
                  <c:v>0.73802890746536465</c:v>
                </c:pt>
                <c:pt idx="10">
                  <c:v>0.72767057623937115</c:v>
                </c:pt>
                <c:pt idx="11">
                  <c:v>0.72413277143268173</c:v>
                </c:pt>
                <c:pt idx="12">
                  <c:v>0.72770210495059906</c:v>
                </c:pt>
                <c:pt idx="13">
                  <c:v>0.73808941061914535</c:v>
                </c:pt>
                <c:pt idx="14">
                  <c:v>0.75445317070874029</c:v>
                </c:pt>
                <c:pt idx="15">
                  <c:v>0.77546769069595356</c:v>
                </c:pt>
                <c:pt idx="16">
                  <c:v>0.79943049914958342</c:v>
                </c:pt>
                <c:pt idx="17">
                  <c:v>0.82440027184102627</c:v>
                </c:pt>
                <c:pt idx="18">
                  <c:v>0.84835410628777752</c:v>
                </c:pt>
                <c:pt idx="19">
                  <c:v>0.86935140528190014</c:v>
                </c:pt>
                <c:pt idx="20">
                  <c:v>0.88569109253463552</c:v>
                </c:pt>
                <c:pt idx="21">
                  <c:v>0.89604942376062902</c:v>
                </c:pt>
                <c:pt idx="22">
                  <c:v>0.89958722856731832</c:v>
                </c:pt>
              </c:numCache>
            </c:numRef>
          </c:xVal>
          <c:yVal>
            <c:numRef>
              <c:f>PlotDat3!$Z$1:$Z$23</c:f>
              <c:numCache>
                <c:formatCode>General</c:formatCode>
                <c:ptCount val="23"/>
                <c:pt idx="0">
                  <c:v>9.7340598906500278E-2</c:v>
                </c:pt>
                <c:pt idx="1">
                  <c:v>9.8278778952000809E-2</c:v>
                </c:pt>
                <c:pt idx="2">
                  <c:v>9.9028295176591952E-2</c:v>
                </c:pt>
                <c:pt idx="3">
                  <c:v>9.952842623330195E-2</c:v>
                </c:pt>
                <c:pt idx="4">
                  <c:v>9.9738654478310054E-2</c:v>
                </c:pt>
                <c:pt idx="5">
                  <c:v>9.9641948469481254E-2</c:v>
                </c:pt>
                <c:pt idx="6">
                  <c:v>9.9246142752518071E-2</c:v>
                </c:pt>
                <c:pt idx="7">
                  <c:v>9.8583303152661617E-2</c:v>
                </c:pt>
                <c:pt idx="8">
                  <c:v>9.7707128992233383E-2</c:v>
                </c:pt>
                <c:pt idx="9">
                  <c:v>9.6688602690902875E-2</c:v>
                </c:pt>
                <c:pt idx="10">
                  <c:v>9.5610239192194774E-2</c:v>
                </c:pt>
                <c:pt idx="11">
                  <c:v>9.4559401093499709E-2</c:v>
                </c:pt>
                <c:pt idx="12">
                  <c:v>9.3621221047999165E-2</c:v>
                </c:pt>
                <c:pt idx="13">
                  <c:v>9.2871704823408036E-2</c:v>
                </c:pt>
                <c:pt idx="14">
                  <c:v>9.2371573766698037E-2</c:v>
                </c:pt>
                <c:pt idx="15">
                  <c:v>9.2161345521689933E-2</c:v>
                </c:pt>
                <c:pt idx="16">
                  <c:v>9.2258051530518734E-2</c:v>
                </c:pt>
                <c:pt idx="17">
                  <c:v>9.2653857247481916E-2</c:v>
                </c:pt>
                <c:pt idx="18">
                  <c:v>9.3316696847338385E-2</c:v>
                </c:pt>
                <c:pt idx="19">
                  <c:v>9.4192871007766618E-2</c:v>
                </c:pt>
                <c:pt idx="20">
                  <c:v>9.5211397309097112E-2</c:v>
                </c:pt>
                <c:pt idx="21">
                  <c:v>9.6289760807805228E-2</c:v>
                </c:pt>
                <c:pt idx="22">
                  <c:v>9.7340598906500278E-2</c:v>
                </c:pt>
              </c:numCache>
            </c:numRef>
          </c:yVal>
          <c:smooth val="1"/>
        </c:ser>
        <c:ser>
          <c:idx val="12"/>
          <c:order val="12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PlotDat3!$AA$1:$AA$23</c:f>
              <c:numCache>
                <c:formatCode>General</c:formatCode>
                <c:ptCount val="23"/>
                <c:pt idx="0">
                  <c:v>0.93502489236313069</c:v>
                </c:pt>
                <c:pt idx="1">
                  <c:v>0.93075887465415452</c:v>
                </c:pt>
                <c:pt idx="2">
                  <c:v>0.91833726342154887</c:v>
                </c:pt>
                <c:pt idx="3">
                  <c:v>0.89876638373321305</c:v>
                </c:pt>
                <c:pt idx="4">
                  <c:v>0.873631751868993</c:v>
                </c:pt>
                <c:pt idx="5">
                  <c:v>0.84496962622111627</c:v>
                </c:pt>
                <c:pt idx="6">
                  <c:v>0.81510204174934919</c:v>
                </c:pt>
                <c:pt idx="7">
                  <c:v>0.78644869251823002</c:v>
                </c:pt>
                <c:pt idx="8">
                  <c:v>0.76133090247443447</c:v>
                </c:pt>
                <c:pt idx="9">
                  <c:v>0.74178356558606195</c:v>
                </c:pt>
                <c:pt idx="10">
                  <c:v>0.72939029083531948</c:v>
                </c:pt>
                <c:pt idx="11">
                  <c:v>0.7251551076368693</c:v>
                </c:pt>
                <c:pt idx="12">
                  <c:v>0.72942112534584547</c:v>
                </c:pt>
                <c:pt idx="13">
                  <c:v>0.74184273657845112</c:v>
                </c:pt>
                <c:pt idx="14">
                  <c:v>0.76141361626678694</c:v>
                </c:pt>
                <c:pt idx="15">
                  <c:v>0.7865482481310071</c:v>
                </c:pt>
                <c:pt idx="16">
                  <c:v>0.81521037377888383</c:v>
                </c:pt>
                <c:pt idx="17">
                  <c:v>0.84507795825065091</c:v>
                </c:pt>
                <c:pt idx="18">
                  <c:v>0.87373130748177019</c:v>
                </c:pt>
                <c:pt idx="19">
                  <c:v>0.89884909752556552</c:v>
                </c:pt>
                <c:pt idx="20">
                  <c:v>0.91839643441393815</c:v>
                </c:pt>
                <c:pt idx="21">
                  <c:v>0.93078970916468062</c:v>
                </c:pt>
                <c:pt idx="22">
                  <c:v>0.93502489236313069</c:v>
                </c:pt>
              </c:numCache>
            </c:numRef>
          </c:xVal>
          <c:yVal>
            <c:numRef>
              <c:f>PlotDat3!$AB$1:$AB$23</c:f>
              <c:numCache>
                <c:formatCode>General</c:formatCode>
                <c:ptCount val="23"/>
                <c:pt idx="0">
                  <c:v>9.8073263434494226E-2</c:v>
                </c:pt>
                <c:pt idx="1">
                  <c:v>9.9127620252354706E-2</c:v>
                </c:pt>
                <c:pt idx="2">
                  <c:v>9.9978824590761295E-2</c:v>
                </c:pt>
                <c:pt idx="3">
                  <c:v>0.10055791693652338</c:v>
                </c:pt>
                <c:pt idx="4">
                  <c:v>0.10081798267178214</c:v>
                </c:pt>
                <c:pt idx="5">
                  <c:v>0.10073795281733737</c:v>
                </c:pt>
                <c:pt idx="6">
                  <c:v>0.10032431091604033</c:v>
                </c:pt>
                <c:pt idx="7">
                  <c:v>9.9610567774710973E-2</c:v>
                </c:pt>
                <c:pt idx="8">
                  <c:v>9.8654546617865921E-2</c:v>
                </c:pt>
                <c:pt idx="9">
                  <c:v>9.7533698593955998E-2</c:v>
                </c:pt>
                <c:pt idx="10">
                  <c:v>9.6338828143938543E-2</c:v>
                </c:pt>
                <c:pt idx="11">
                  <c:v>9.5166736565505769E-2</c:v>
                </c:pt>
                <c:pt idx="12">
                  <c:v>9.4112379747645289E-2</c:v>
                </c:pt>
                <c:pt idx="13">
                  <c:v>9.32611754092387E-2</c:v>
                </c:pt>
                <c:pt idx="14">
                  <c:v>9.2682083063476611E-2</c:v>
                </c:pt>
                <c:pt idx="15">
                  <c:v>9.2422017328217851E-2</c:v>
                </c:pt>
                <c:pt idx="16">
                  <c:v>9.2502047182662625E-2</c:v>
                </c:pt>
                <c:pt idx="17">
                  <c:v>9.2915689083959682E-2</c:v>
                </c:pt>
                <c:pt idx="18">
                  <c:v>9.3629432225289036E-2</c:v>
                </c:pt>
                <c:pt idx="19">
                  <c:v>9.4585453382134088E-2</c:v>
                </c:pt>
                <c:pt idx="20">
                  <c:v>9.5706301406043998E-2</c:v>
                </c:pt>
                <c:pt idx="21">
                  <c:v>9.6901171856061452E-2</c:v>
                </c:pt>
                <c:pt idx="22">
                  <c:v>9.8073263434494226E-2</c:v>
                </c:pt>
              </c:numCache>
            </c:numRef>
          </c:yVal>
          <c:smooth val="1"/>
        </c:ser>
        <c:ser>
          <c:idx val="13"/>
          <c:order val="13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PlotDat3!$AC$1:$AC$23</c:f>
              <c:numCache>
                <c:formatCode>General</c:formatCode>
                <c:ptCount val="23"/>
                <c:pt idx="0">
                  <c:v>1.0127025931844134</c:v>
                </c:pt>
                <c:pt idx="1">
                  <c:v>1.00800574827468</c:v>
                </c:pt>
                <c:pt idx="2">
                  <c:v>0.99432559950266919</c:v>
                </c:pt>
                <c:pt idx="3">
                  <c:v>0.97277043116291195</c:v>
                </c:pt>
                <c:pt idx="4">
                  <c:v>0.94508651480077333</c:v>
                </c:pt>
                <c:pt idx="5">
                  <c:v>0.91351663667732363</c:v>
                </c:pt>
                <c:pt idx="6">
                  <c:v>0.88061840056483021</c:v>
                </c:pt>
                <c:pt idx="7">
                  <c:v>0.84905702589978371</c:v>
                </c:pt>
                <c:pt idx="8">
                  <c:v>0.82138942755482347</c:v>
                </c:pt>
                <c:pt idx="9">
                  <c:v>0.79985706980231519</c:v>
                </c:pt>
                <c:pt idx="10">
                  <c:v>0.7862043762095049</c:v>
                </c:pt>
                <c:pt idx="11">
                  <c:v>0.78153740681558659</c:v>
                </c:pt>
                <c:pt idx="12">
                  <c:v>0.78623425172532013</c:v>
                </c:pt>
                <c:pt idx="13">
                  <c:v>0.79991440049733087</c:v>
                </c:pt>
                <c:pt idx="14">
                  <c:v>0.82146956883708822</c:v>
                </c:pt>
                <c:pt idx="15">
                  <c:v>0.84915348519922684</c:v>
                </c:pt>
                <c:pt idx="16">
                  <c:v>0.88072336332267653</c:v>
                </c:pt>
                <c:pt idx="17">
                  <c:v>0.91362159943516985</c:v>
                </c:pt>
                <c:pt idx="18">
                  <c:v>0.94518297410021657</c:v>
                </c:pt>
                <c:pt idx="19">
                  <c:v>0.9728505724451767</c:v>
                </c:pt>
                <c:pt idx="20">
                  <c:v>0.99438293019768498</c:v>
                </c:pt>
                <c:pt idx="21">
                  <c:v>1.0080356237904953</c:v>
                </c:pt>
                <c:pt idx="22">
                  <c:v>1.0127025931844134</c:v>
                </c:pt>
              </c:numCache>
            </c:numRef>
          </c:xVal>
          <c:yVal>
            <c:numRef>
              <c:f>PlotDat3!$AD$1:$AD$23</c:f>
              <c:numCache>
                <c:formatCode>General</c:formatCode>
                <c:ptCount val="23"/>
                <c:pt idx="0">
                  <c:v>9.8178976342190319E-2</c:v>
                </c:pt>
                <c:pt idx="1">
                  <c:v>9.9262035010260347E-2</c:v>
                </c:pt>
                <c:pt idx="2">
                  <c:v>0.10013510241722484</c:v>
                </c:pt>
                <c:pt idx="3">
                  <c:v>0.10072744783410334</c:v>
                </c:pt>
                <c:pt idx="4">
                  <c:v>0.1009910829580342</c:v>
                </c:pt>
                <c:pt idx="5">
                  <c:v>0.10090464963917498</c:v>
                </c:pt>
                <c:pt idx="6">
                  <c:v>0.10047515019098092</c:v>
                </c:pt>
                <c:pt idx="7">
                  <c:v>9.9737380104413145E-2</c:v>
                </c:pt>
                <c:pt idx="8">
                  <c:v>9.8751109124197697E-2</c:v>
                </c:pt>
                <c:pt idx="9">
                  <c:v>9.7596239059572279E-2</c:v>
                </c:pt>
                <c:pt idx="10">
                  <c:v>9.6366330614896106E-2</c:v>
                </c:pt>
                <c:pt idx="11">
                  <c:v>9.5161023657809693E-2</c:v>
                </c:pt>
                <c:pt idx="12">
                  <c:v>9.4077964989739665E-2</c:v>
                </c:pt>
                <c:pt idx="13">
                  <c:v>9.320489758277517E-2</c:v>
                </c:pt>
                <c:pt idx="14">
                  <c:v>9.2612552165896672E-2</c:v>
                </c:pt>
                <c:pt idx="15">
                  <c:v>9.2348917041965808E-2</c:v>
                </c:pt>
                <c:pt idx="16">
                  <c:v>9.2435350360825036E-2</c:v>
                </c:pt>
                <c:pt idx="17">
                  <c:v>9.2864849809019087E-2</c:v>
                </c:pt>
                <c:pt idx="18">
                  <c:v>9.360261989558688E-2</c:v>
                </c:pt>
                <c:pt idx="19">
                  <c:v>9.4588890875802314E-2</c:v>
                </c:pt>
                <c:pt idx="20">
                  <c:v>9.5743760940427733E-2</c:v>
                </c:pt>
                <c:pt idx="21">
                  <c:v>9.6973669385103906E-2</c:v>
                </c:pt>
                <c:pt idx="22">
                  <c:v>9.8178976342190319E-2</c:v>
                </c:pt>
              </c:numCache>
            </c:numRef>
          </c:yVal>
          <c:smooth val="1"/>
        </c:ser>
        <c:ser>
          <c:idx val="14"/>
          <c:order val="14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PlotDat3!$AE$1:$AE$23</c:f>
              <c:numCache>
                <c:formatCode>General</c:formatCode>
                <c:ptCount val="23"/>
                <c:pt idx="0">
                  <c:v>0.89717155171535401</c:v>
                </c:pt>
                <c:pt idx="1">
                  <c:v>0.89357201231659211</c:v>
                </c:pt>
                <c:pt idx="2">
                  <c:v>0.88309745737376011</c:v>
                </c:pt>
                <c:pt idx="3">
                  <c:v>0.86659647303374943</c:v>
                </c:pt>
                <c:pt idx="4">
                  <c:v>0.84540587091265518</c:v>
                </c:pt>
                <c:pt idx="5">
                  <c:v>0.82124238756896517</c:v>
                </c:pt>
                <c:pt idx="6">
                  <c:v>0.79606360471741622</c:v>
                </c:pt>
                <c:pt idx="7">
                  <c:v>0.7719093576006536</c:v>
                </c:pt>
                <c:pt idx="8">
                  <c:v>0.7507364796692384</c:v>
                </c:pt>
                <c:pt idx="9">
                  <c:v>0.7342602715732206</c:v>
                </c:pt>
                <c:pt idx="10">
                  <c:v>0.72381553770475682</c:v>
                </c:pt>
                <c:pt idx="11">
                  <c:v>0.72024844828464607</c:v>
                </c:pt>
                <c:pt idx="12">
                  <c:v>0.72384798768340797</c:v>
                </c:pt>
                <c:pt idx="13">
                  <c:v>0.73432254262623997</c:v>
                </c:pt>
                <c:pt idx="14">
                  <c:v>0.75082352696625076</c:v>
                </c:pt>
                <c:pt idx="15">
                  <c:v>0.7720141290873449</c:v>
                </c:pt>
                <c:pt idx="16">
                  <c:v>0.79617761243103502</c:v>
                </c:pt>
                <c:pt idx="17">
                  <c:v>0.82135639528258386</c:v>
                </c:pt>
                <c:pt idx="18">
                  <c:v>0.84551064239934659</c:v>
                </c:pt>
                <c:pt idx="19">
                  <c:v>0.86668352033076168</c:v>
                </c:pt>
                <c:pt idx="20">
                  <c:v>0.88315972842677959</c:v>
                </c:pt>
                <c:pt idx="21">
                  <c:v>0.89360446229524326</c:v>
                </c:pt>
                <c:pt idx="22">
                  <c:v>0.89717155171535401</c:v>
                </c:pt>
              </c:numCache>
            </c:numRef>
          </c:xVal>
          <c:yVal>
            <c:numRef>
              <c:f>PlotDat3!$AF$1:$AF$23</c:f>
              <c:numCache>
                <c:formatCode>General</c:formatCode>
                <c:ptCount val="23"/>
                <c:pt idx="0">
                  <c:v>9.8175497320260097E-2</c:v>
                </c:pt>
                <c:pt idx="1">
                  <c:v>9.9132140975990352E-2</c:v>
                </c:pt>
                <c:pt idx="2">
                  <c:v>9.9896607877511451E-2</c:v>
                </c:pt>
                <c:pt idx="3">
                  <c:v>0.1004069654629219</c:v>
                </c:pt>
                <c:pt idx="4">
                  <c:v>0.10062186759586515</c:v>
                </c:pt>
                <c:pt idx="5">
                  <c:v>0.10052390418360235</c:v>
                </c:pt>
                <c:pt idx="6">
                  <c:v>0.10012101163918419</c:v>
                </c:pt>
                <c:pt idx="7">
                  <c:v>9.9445829920465176E-2</c:v>
                </c:pt>
                <c:pt idx="8">
                  <c:v>9.8553058234835664E-2</c:v>
                </c:pt>
                <c:pt idx="9">
                  <c:v>9.7515023634747691E-2</c:v>
                </c:pt>
                <c:pt idx="10">
                  <c:v>9.6415821510070915E-2</c:v>
                </c:pt>
                <c:pt idx="11">
                  <c:v>9.5344502679739901E-2</c:v>
                </c:pt>
                <c:pt idx="12">
                  <c:v>9.4387859024009646E-2</c:v>
                </c:pt>
                <c:pt idx="13">
                  <c:v>9.3623392122488533E-2</c:v>
                </c:pt>
                <c:pt idx="14">
                  <c:v>9.3113034537078102E-2</c:v>
                </c:pt>
                <c:pt idx="15">
                  <c:v>9.2898132404134845E-2</c:v>
                </c:pt>
                <c:pt idx="16">
                  <c:v>9.2996095816397645E-2</c:v>
                </c:pt>
                <c:pt idx="17">
                  <c:v>9.3398988360815824E-2</c:v>
                </c:pt>
                <c:pt idx="18">
                  <c:v>9.4074170079534822E-2</c:v>
                </c:pt>
                <c:pt idx="19">
                  <c:v>9.4966941765164334E-2</c:v>
                </c:pt>
                <c:pt idx="20">
                  <c:v>9.6004976365252306E-2</c:v>
                </c:pt>
                <c:pt idx="21">
                  <c:v>9.7104178489929083E-2</c:v>
                </c:pt>
                <c:pt idx="22">
                  <c:v>9.8175497320260097E-2</c:v>
                </c:pt>
              </c:numCache>
            </c:numRef>
          </c:yVal>
          <c:smooth val="1"/>
        </c:ser>
        <c:ser>
          <c:idx val="15"/>
          <c:order val="15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PlotDat3!$AG$1:$AG$23</c:f>
              <c:numCache>
                <c:formatCode>General</c:formatCode>
                <c:ptCount val="23"/>
                <c:pt idx="0">
                  <c:v>0.94657677193510426</c:v>
                </c:pt>
                <c:pt idx="1">
                  <c:v>0.94188697695201984</c:v>
                </c:pt>
                <c:pt idx="2">
                  <c:v>0.92822917123571702</c:v>
                </c:pt>
                <c:pt idx="3">
                  <c:v>0.90670982898006924</c:v>
                </c:pt>
                <c:pt idx="4">
                  <c:v>0.87907231931417285</c:v>
                </c:pt>
                <c:pt idx="5">
                  <c:v>0.84755566890455991</c:v>
                </c:pt>
                <c:pt idx="6">
                  <c:v>0.81471316933068016</c:v>
                </c:pt>
                <c:pt idx="7">
                  <c:v>0.78320552458614368</c:v>
                </c:pt>
                <c:pt idx="8">
                  <c:v>0.7555852966649742</c:v>
                </c:pt>
                <c:pt idx="9">
                  <c:v>0.7340901121695248</c:v>
                </c:pt>
                <c:pt idx="10">
                  <c:v>0.72046138311083219</c:v>
                </c:pt>
                <c:pt idx="11">
                  <c:v>0.71580322806489571</c:v>
                </c:pt>
                <c:pt idx="12">
                  <c:v>0.72049302304798013</c:v>
                </c:pt>
                <c:pt idx="13">
                  <c:v>0.73415082876428295</c:v>
                </c:pt>
                <c:pt idx="14">
                  <c:v>0.75567017101993084</c:v>
                </c:pt>
                <c:pt idx="15">
                  <c:v>0.78330768068582723</c:v>
                </c:pt>
                <c:pt idx="16">
                  <c:v>0.81482433109544017</c:v>
                </c:pt>
                <c:pt idx="17">
                  <c:v>0.84766683066931992</c:v>
                </c:pt>
                <c:pt idx="18">
                  <c:v>0.87917447541385652</c:v>
                </c:pt>
                <c:pt idx="19">
                  <c:v>0.90679470333502588</c:v>
                </c:pt>
                <c:pt idx="20">
                  <c:v>0.92828988783047528</c:v>
                </c:pt>
                <c:pt idx="21">
                  <c:v>0.94191861688916789</c:v>
                </c:pt>
                <c:pt idx="22">
                  <c:v>0.94657677193677769</c:v>
                </c:pt>
              </c:numCache>
            </c:numRef>
          </c:xVal>
          <c:yVal>
            <c:numRef>
              <c:f>PlotDat3!$AH$1:$AH$23</c:f>
              <c:numCache>
                <c:formatCode>General</c:formatCode>
                <c:ptCount val="23"/>
                <c:pt idx="0">
                  <c:v>9.8908799451316726E-2</c:v>
                </c:pt>
                <c:pt idx="1">
                  <c:v>0.10004915766858863</c:v>
                </c:pt>
                <c:pt idx="2">
                  <c:v>0.1009740868097399</c:v>
                </c:pt>
                <c:pt idx="3">
                  <c:v>0.10160865455295105</c:v>
                </c:pt>
                <c:pt idx="4">
                  <c:v>0.10190145199358679</c:v>
                </c:pt>
                <c:pt idx="5">
                  <c:v>0.10182875842434022</c:v>
                </c:pt>
                <c:pt idx="6">
                  <c:v>0.10139646304586641</c:v>
                </c:pt>
                <c:pt idx="7">
                  <c:v>0.1006395878587697</c:v>
                </c:pt>
                <c:pt idx="8">
                  <c:v>9.9619450389398609E-2</c:v>
                </c:pt>
                <c:pt idx="9">
                  <c:v>9.8418696108530435E-2</c:v>
                </c:pt>
                <c:pt idx="10">
                  <c:v>9.7134602986840443E-2</c:v>
                </c:pt>
                <c:pt idx="11">
                  <c:v>9.5871200548683283E-2</c:v>
                </c:pt>
                <c:pt idx="12">
                  <c:v>9.473084233141138E-2</c:v>
                </c:pt>
                <c:pt idx="13">
                  <c:v>9.3805913190260104E-2</c:v>
                </c:pt>
                <c:pt idx="14">
                  <c:v>9.3171345447048956E-2</c:v>
                </c:pt>
                <c:pt idx="15">
                  <c:v>9.2878548006413222E-2</c:v>
                </c:pt>
                <c:pt idx="16">
                  <c:v>9.2951241575659788E-2</c:v>
                </c:pt>
                <c:pt idx="17">
                  <c:v>9.3383536954133595E-2</c:v>
                </c:pt>
                <c:pt idx="18">
                  <c:v>9.4140412141230312E-2</c:v>
                </c:pt>
                <c:pt idx="19">
                  <c:v>9.5160549610601414E-2</c:v>
                </c:pt>
                <c:pt idx="20">
                  <c:v>9.6361303891469588E-2</c:v>
                </c:pt>
                <c:pt idx="21">
                  <c:v>9.7645397013159566E-2</c:v>
                </c:pt>
                <c:pt idx="22">
                  <c:v>9.8908799324179036E-2</c:v>
                </c:pt>
              </c:numCache>
            </c:numRef>
          </c:yVal>
          <c:smooth val="1"/>
        </c:ser>
        <c:ser>
          <c:idx val="16"/>
          <c:order val="16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PlotDat3!$AI$1:$AI$23</c:f>
              <c:numCache>
                <c:formatCode>General</c:formatCode>
                <c:ptCount val="23"/>
                <c:pt idx="0">
                  <c:v>1.0407926419371356</c:v>
                </c:pt>
                <c:pt idx="1">
                  <c:v>1.0353935323807149</c:v>
                </c:pt>
                <c:pt idx="2">
                  <c:v>1.0196640347829855</c:v>
                </c:pt>
                <c:pt idx="3">
                  <c:v>0.99487845949239162</c:v>
                </c:pt>
                <c:pt idx="4">
                  <c:v>0.96304478641348501</c:v>
                </c:pt>
                <c:pt idx="5">
                  <c:v>0.92674199041697503</c:v>
                </c:pt>
                <c:pt idx="6">
                  <c:v>0.88891110813345797</c:v>
                </c:pt>
                <c:pt idx="7">
                  <c:v>0.85261697265662451</c:v>
                </c:pt>
                <c:pt idx="8">
                  <c:v>0.82079991899327276</c:v>
                </c:pt>
                <c:pt idx="9">
                  <c:v>0.79603757560790345</c:v>
                </c:pt>
                <c:pt idx="10">
                  <c:v>0.78033604029427261</c:v>
                </c:pt>
                <c:pt idx="11">
                  <c:v>0.77496735806286454</c:v>
                </c:pt>
                <c:pt idx="12">
                  <c:v>0.78036646761928519</c:v>
                </c:pt>
                <c:pt idx="13">
                  <c:v>0.79609596521701453</c:v>
                </c:pt>
                <c:pt idx="14">
                  <c:v>0.82088154050760853</c:v>
                </c:pt>
                <c:pt idx="15">
                  <c:v>0.85271521358651525</c:v>
                </c:pt>
                <c:pt idx="16">
                  <c:v>0.88901800958302524</c:v>
                </c:pt>
                <c:pt idx="17">
                  <c:v>0.92684889186654218</c:v>
                </c:pt>
                <c:pt idx="18">
                  <c:v>0.96314302734337576</c:v>
                </c:pt>
                <c:pt idx="19">
                  <c:v>0.99496008100672739</c:v>
                </c:pt>
                <c:pt idx="20">
                  <c:v>1.0197224243920968</c:v>
                </c:pt>
                <c:pt idx="21">
                  <c:v>1.0354239597057275</c:v>
                </c:pt>
                <c:pt idx="22">
                  <c:v>1.0407926419371356</c:v>
                </c:pt>
              </c:numCache>
            </c:numRef>
          </c:xVal>
          <c:yVal>
            <c:numRef>
              <c:f>PlotDat3!$AJ$1:$AJ$23</c:f>
              <c:numCache>
                <c:formatCode>General</c:formatCode>
                <c:ptCount val="23"/>
                <c:pt idx="0">
                  <c:v>9.9245474686016036E-2</c:v>
                </c:pt>
                <c:pt idx="1">
                  <c:v>0.10044823638411605</c:v>
                </c:pt>
                <c:pt idx="2">
                  <c:v>0.10142430161212757</c:v>
                </c:pt>
                <c:pt idx="3">
                  <c:v>0.10209459537016047</c:v>
                </c:pt>
                <c:pt idx="4">
                  <c:v>0.10240481444432943</c:v>
                </c:pt>
                <c:pt idx="5">
                  <c:v>0.10232982673018916</c:v>
                </c:pt>
                <c:pt idx="6">
                  <c:v>0.10187570728637017</c:v>
                </c:pt>
                <c:pt idx="7">
                  <c:v>0.10107924616945838</c:v>
                </c:pt>
                <c:pt idx="8">
                  <c:v>0.1000049679224093</c:v>
                </c:pt>
                <c:pt idx="9">
                  <c:v>9.8739904179820148E-2</c:v>
                </c:pt>
                <c:pt idx="10">
                  <c:v>9.7386542882491697E-2</c:v>
                </c:pt>
                <c:pt idx="11">
                  <c:v>9.6054525313983966E-2</c:v>
                </c:pt>
                <c:pt idx="12">
                  <c:v>9.4851763615883933E-2</c:v>
                </c:pt>
                <c:pt idx="13">
                  <c:v>9.3875698387872436E-2</c:v>
                </c:pt>
                <c:pt idx="14">
                  <c:v>9.3205404629839533E-2</c:v>
                </c:pt>
                <c:pt idx="15">
                  <c:v>9.289518555567057E-2</c:v>
                </c:pt>
                <c:pt idx="16">
                  <c:v>9.2970173269810844E-2</c:v>
                </c:pt>
                <c:pt idx="17">
                  <c:v>9.3424292713629828E-2</c:v>
                </c:pt>
                <c:pt idx="18">
                  <c:v>9.422075383054164E-2</c:v>
                </c:pt>
                <c:pt idx="19">
                  <c:v>9.5295032077590699E-2</c:v>
                </c:pt>
                <c:pt idx="20">
                  <c:v>9.6560095820179867E-2</c:v>
                </c:pt>
                <c:pt idx="21">
                  <c:v>9.7913457117508304E-2</c:v>
                </c:pt>
                <c:pt idx="22">
                  <c:v>9.9245474686016036E-2</c:v>
                </c:pt>
              </c:numCache>
            </c:numRef>
          </c:yVal>
          <c:smooth val="1"/>
        </c:ser>
        <c:ser>
          <c:idx val="17"/>
          <c:order val="17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PlotDat3!$AK$1:$AK$23</c:f>
              <c:numCache>
                <c:formatCode>General</c:formatCode>
                <c:ptCount val="23"/>
                <c:pt idx="0">
                  <c:v>0.93486791443819661</c:v>
                </c:pt>
                <c:pt idx="1">
                  <c:v>0.92981075359112997</c:v>
                </c:pt>
                <c:pt idx="2">
                  <c:v>0.91507964365120609</c:v>
                </c:pt>
                <c:pt idx="3">
                  <c:v>0.89186801153647322</c:v>
                </c:pt>
                <c:pt idx="4">
                  <c:v>0.86205632563597578</c:v>
                </c:pt>
                <c:pt idx="5">
                  <c:v>0.8280597514444491</c:v>
                </c:pt>
                <c:pt idx="6">
                  <c:v>0.79263248921747909</c:v>
                </c:pt>
                <c:pt idx="7">
                  <c:v>0.75864464504665352</c:v>
                </c:pt>
                <c:pt idx="8">
                  <c:v>0.72884971193320047</c:v>
                </c:pt>
                <c:pt idx="9">
                  <c:v>0.7056614981606818</c:v>
                </c:pt>
                <c:pt idx="10">
                  <c:v>0.69095857490332979</c:v>
                </c:pt>
                <c:pt idx="11">
                  <c:v>0.68593208556180341</c:v>
                </c:pt>
                <c:pt idx="12">
                  <c:v>0.69098924640887005</c:v>
                </c:pt>
                <c:pt idx="13">
                  <c:v>0.70572035634879404</c:v>
                </c:pt>
                <c:pt idx="14">
                  <c:v>0.72893198846352691</c:v>
                </c:pt>
                <c:pt idx="15">
                  <c:v>0.75874367436402435</c:v>
                </c:pt>
                <c:pt idx="16">
                  <c:v>0.79274024855555103</c:v>
                </c:pt>
                <c:pt idx="17">
                  <c:v>0.82816751078252104</c:v>
                </c:pt>
                <c:pt idx="18">
                  <c:v>0.86215535495334672</c:v>
                </c:pt>
                <c:pt idx="19">
                  <c:v>0.89195028806679966</c:v>
                </c:pt>
                <c:pt idx="20">
                  <c:v>0.91513850183931833</c:v>
                </c:pt>
                <c:pt idx="21">
                  <c:v>0.92984142509667034</c:v>
                </c:pt>
                <c:pt idx="22">
                  <c:v>0.93486791443819661</c:v>
                </c:pt>
              </c:numCache>
            </c:numRef>
          </c:xVal>
          <c:yVal>
            <c:numRef>
              <c:f>PlotDat3!$AL$1:$AL$23</c:f>
              <c:numCache>
                <c:formatCode>General</c:formatCode>
                <c:ptCount val="23"/>
                <c:pt idx="0">
                  <c:v>9.9234248699116234E-2</c:v>
                </c:pt>
                <c:pt idx="1">
                  <c:v>0.10044226125556853</c:v>
                </c:pt>
                <c:pt idx="2">
                  <c:v>0.10143054253553345</c:v>
                </c:pt>
                <c:pt idx="3">
                  <c:v>0.10211902786724332</c:v>
                </c:pt>
                <c:pt idx="4">
                  <c:v>0.10245194026370291</c:v>
                </c:pt>
                <c:pt idx="5">
                  <c:v>0.10240230914245735</c:v>
                </c:pt>
                <c:pt idx="6">
                  <c:v>0.10197415532178231</c:v>
                </c:pt>
                <c:pt idx="7">
                  <c:v>0.10120216527790003</c:v>
                </c:pt>
                <c:pt idx="8">
                  <c:v>0.10014888105296432</c:v>
                </c:pt>
                <c:pt idx="9">
                  <c:v>9.8899633470756976E-2</c:v>
                </c:pt>
                <c:pt idx="10">
                  <c:v>9.755562914082698E-2</c:v>
                </c:pt>
                <c:pt idx="11">
                  <c:v>9.6225751300883761E-2</c:v>
                </c:pt>
                <c:pt idx="12">
                  <c:v>9.5017738744431465E-2</c:v>
                </c:pt>
                <c:pt idx="13">
                  <c:v>9.4029457464466545E-2</c:v>
                </c:pt>
                <c:pt idx="14">
                  <c:v>9.3340972132756675E-2</c:v>
                </c:pt>
                <c:pt idx="15">
                  <c:v>9.3008059736297083E-2</c:v>
                </c:pt>
                <c:pt idx="16">
                  <c:v>9.3057690857542646E-2</c:v>
                </c:pt>
                <c:pt idx="17">
                  <c:v>9.3485844678217703E-2</c:v>
                </c:pt>
                <c:pt idx="18">
                  <c:v>9.4257834722099962E-2</c:v>
                </c:pt>
                <c:pt idx="19">
                  <c:v>9.5311118947035672E-2</c:v>
                </c:pt>
                <c:pt idx="20">
                  <c:v>9.6560366529243033E-2</c:v>
                </c:pt>
                <c:pt idx="21">
                  <c:v>9.7904370859173015E-2</c:v>
                </c:pt>
                <c:pt idx="22">
                  <c:v>9.9234248699116234E-2</c:v>
                </c:pt>
              </c:numCache>
            </c:numRef>
          </c:yVal>
          <c:smooth val="1"/>
        </c:ser>
        <c:ser>
          <c:idx val="18"/>
          <c:order val="18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PlotDat3!$AM$1:$AM$23</c:f>
              <c:numCache>
                <c:formatCode>General</c:formatCode>
                <c:ptCount val="23"/>
                <c:pt idx="0">
                  <c:v>0.97033221739586561</c:v>
                </c:pt>
                <c:pt idx="1">
                  <c:v>0.96511103983608171</c:v>
                </c:pt>
                <c:pt idx="2">
                  <c:v>0.94990398589040859</c:v>
                </c:pt>
                <c:pt idx="3">
                  <c:v>0.92594304062969246</c:v>
                </c:pt>
                <c:pt idx="4">
                  <c:v>0.89516937733772817</c:v>
                </c:pt>
                <c:pt idx="5">
                  <c:v>0.86007609519640793</c:v>
                </c:pt>
                <c:pt idx="6">
                  <c:v>0.82350624321703658</c:v>
                </c:pt>
                <c:pt idx="7">
                  <c:v>0.78842249331769876</c:v>
                </c:pt>
                <c:pt idx="8">
                  <c:v>0.75766712226414401</c:v>
                </c:pt>
                <c:pt idx="9">
                  <c:v>0.7337317473098971</c:v>
                </c:pt>
                <c:pt idx="10">
                  <c:v>0.71855547018459498</c:v>
                </c:pt>
                <c:pt idx="11">
                  <c:v>0.71336778260413436</c:v>
                </c:pt>
                <c:pt idx="12">
                  <c:v>0.71858896016391827</c:v>
                </c:pt>
                <c:pt idx="13">
                  <c:v>0.73379601410959139</c:v>
                </c:pt>
                <c:pt idx="14">
                  <c:v>0.75775695937030763</c:v>
                </c:pt>
                <c:pt idx="15">
                  <c:v>0.78853062266227203</c:v>
                </c:pt>
                <c:pt idx="16">
                  <c:v>0.82362390480359216</c:v>
                </c:pt>
                <c:pt idx="17">
                  <c:v>0.8601937567829635</c:v>
                </c:pt>
                <c:pt idx="18">
                  <c:v>0.89527750668230144</c:v>
                </c:pt>
                <c:pt idx="19">
                  <c:v>0.92603287773585607</c:v>
                </c:pt>
                <c:pt idx="20">
                  <c:v>0.94996825269010299</c:v>
                </c:pt>
                <c:pt idx="21">
                  <c:v>0.96514452981540499</c:v>
                </c:pt>
                <c:pt idx="22">
                  <c:v>0.97033221739586561</c:v>
                </c:pt>
              </c:numCache>
            </c:numRef>
          </c:xVal>
          <c:yVal>
            <c:numRef>
              <c:f>PlotDat3!$AN$1:$AN$23</c:f>
              <c:numCache>
                <c:formatCode>General</c:formatCode>
                <c:ptCount val="23"/>
                <c:pt idx="0">
                  <c:v>9.9636720165383788E-2</c:v>
                </c:pt>
                <c:pt idx="1">
                  <c:v>0.10088489995818468</c:v>
                </c:pt>
                <c:pt idx="2">
                  <c:v>0.10189936231353414</c:v>
                </c:pt>
                <c:pt idx="3">
                  <c:v>0.10259792152464166</c:v>
                </c:pt>
                <c:pt idx="4">
                  <c:v>0.10292398447871494</c:v>
                </c:pt>
                <c:pt idx="5">
                  <c:v>0.10285113549438599</c:v>
                </c:pt>
                <c:pt idx="6">
                  <c:v>0.10238527636311555</c:v>
                </c:pt>
                <c:pt idx="7">
                  <c:v>0.10156414822114823</c:v>
                </c:pt>
                <c:pt idx="8">
                  <c:v>0.10045427398710913</c:v>
                </c:pt>
                <c:pt idx="9">
                  <c:v>9.9145569070763856E-2</c:v>
                </c:pt>
                <c:pt idx="10">
                  <c:v>9.7744056961266895E-2</c:v>
                </c:pt>
                <c:pt idx="11">
                  <c:v>9.6363279834616219E-2</c:v>
                </c:pt>
                <c:pt idx="12">
                  <c:v>9.5115100041815323E-2</c:v>
                </c:pt>
                <c:pt idx="13">
                  <c:v>9.4100637686465871E-2</c:v>
                </c:pt>
                <c:pt idx="14">
                  <c:v>9.3402078475358336E-2</c:v>
                </c:pt>
                <c:pt idx="15">
                  <c:v>9.3076015521285069E-2</c:v>
                </c:pt>
                <c:pt idx="16">
                  <c:v>9.3148864505614021E-2</c:v>
                </c:pt>
                <c:pt idx="17">
                  <c:v>9.3614723636884459E-2</c:v>
                </c:pt>
                <c:pt idx="18">
                  <c:v>9.443585177885179E-2</c:v>
                </c:pt>
                <c:pt idx="19">
                  <c:v>9.5545726012890894E-2</c:v>
                </c:pt>
                <c:pt idx="20">
                  <c:v>9.6854430929236165E-2</c:v>
                </c:pt>
                <c:pt idx="21">
                  <c:v>9.8255943038733126E-2</c:v>
                </c:pt>
                <c:pt idx="22">
                  <c:v>9.9636720165383788E-2</c:v>
                </c:pt>
              </c:numCache>
            </c:numRef>
          </c:yVal>
          <c:smooth val="1"/>
        </c:ser>
        <c:ser>
          <c:idx val="19"/>
          <c:order val="19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PlotDat3!$AO$1:$AO$23</c:f>
              <c:numCache>
                <c:formatCode>General</c:formatCode>
                <c:ptCount val="23"/>
                <c:pt idx="0">
                  <c:v>0.97645209482400153</c:v>
                </c:pt>
                <c:pt idx="1">
                  <c:v>0.96933268884644552</c:v>
                </c:pt>
                <c:pt idx="2">
                  <c:v>0.94858569121793079</c:v>
                </c:pt>
                <c:pt idx="3">
                  <c:v>0.915891900299174</c:v>
                </c:pt>
                <c:pt idx="4">
                  <c:v>0.87389997259295127</c:v>
                </c:pt>
                <c:pt idx="5">
                  <c:v>0.82601184434641095</c:v>
                </c:pt>
                <c:pt idx="6">
                  <c:v>0.77610712690842287</c:v>
                </c:pt>
                <c:pt idx="7">
                  <c:v>0.72822880369103016</c:v>
                </c:pt>
                <c:pt idx="8">
                  <c:v>0.68625569169795408</c:v>
                </c:pt>
                <c:pt idx="9">
                  <c:v>0.65358820283916497</c:v>
                </c:pt>
                <c:pt idx="10">
                  <c:v>0.63287286278096511</c:v>
                </c:pt>
                <c:pt idx="11">
                  <c:v>0.62578790517599858</c:v>
                </c:pt>
                <c:pt idx="12">
                  <c:v>0.6329073111535547</c:v>
                </c:pt>
                <c:pt idx="13">
                  <c:v>0.65365430878206932</c:v>
                </c:pt>
                <c:pt idx="14">
                  <c:v>0.68634809970082633</c:v>
                </c:pt>
                <c:pt idx="15">
                  <c:v>0.72834002740704895</c:v>
                </c:pt>
                <c:pt idx="16">
                  <c:v>0.77622815565358927</c:v>
                </c:pt>
                <c:pt idx="17">
                  <c:v>0.82613287309157746</c:v>
                </c:pt>
                <c:pt idx="18">
                  <c:v>0.87401119630897017</c:v>
                </c:pt>
                <c:pt idx="19">
                  <c:v>0.91598430830204614</c:v>
                </c:pt>
                <c:pt idx="20">
                  <c:v>0.94865179716083525</c:v>
                </c:pt>
                <c:pt idx="21">
                  <c:v>0.96936713721903511</c:v>
                </c:pt>
                <c:pt idx="22">
                  <c:v>0.97645209482400153</c:v>
                </c:pt>
              </c:numCache>
            </c:numRef>
          </c:xVal>
          <c:yVal>
            <c:numRef>
              <c:f>PlotDat3!$AP$1:$AP$23</c:f>
              <c:numCache>
                <c:formatCode>General</c:formatCode>
                <c:ptCount val="23"/>
                <c:pt idx="0">
                  <c:v>9.996136849471017E-2</c:v>
                </c:pt>
                <c:pt idx="1">
                  <c:v>0.10156487731075149</c:v>
                </c:pt>
                <c:pt idx="2">
                  <c:v>0.1028925432166608</c:v>
                </c:pt>
                <c:pt idx="3">
                  <c:v>0.10383680661667448</c:v>
                </c:pt>
                <c:pt idx="4">
                  <c:v>0.1043211689058741</c:v>
                </c:pt>
                <c:pt idx="5">
                  <c:v>0.10430638993220218</c:v>
                </c:pt>
                <c:pt idx="6">
                  <c:v>0.10379366700021164</c:v>
                </c:pt>
                <c:pt idx="7">
                  <c:v>0.10282453787257169</c:v>
                </c:pt>
                <c:pt idx="8">
                  <c:v>0.10147751562757086</c:v>
                </c:pt>
                <c:pt idx="9">
                  <c:v>9.9861727996449365E-2</c:v>
                </c:pt>
                <c:pt idx="10">
                  <c:v>9.8108076483621631E-2</c:v>
                </c:pt>
                <c:pt idx="11">
                  <c:v>9.6358631505289824E-2</c:v>
                </c:pt>
                <c:pt idx="12">
                  <c:v>9.4755122689248503E-2</c:v>
                </c:pt>
                <c:pt idx="13">
                  <c:v>9.3427456783339191E-2</c:v>
                </c:pt>
                <c:pt idx="14">
                  <c:v>9.2483193383325515E-2</c:v>
                </c:pt>
                <c:pt idx="15">
                  <c:v>9.1998831094125877E-2</c:v>
                </c:pt>
                <c:pt idx="16">
                  <c:v>9.2013610067797819E-2</c:v>
                </c:pt>
                <c:pt idx="17">
                  <c:v>9.2526332999788352E-2</c:v>
                </c:pt>
                <c:pt idx="18">
                  <c:v>9.3495462127428319E-2</c:v>
                </c:pt>
                <c:pt idx="19">
                  <c:v>9.4842484372429148E-2</c:v>
                </c:pt>
                <c:pt idx="20">
                  <c:v>9.6458272003550644E-2</c:v>
                </c:pt>
                <c:pt idx="21">
                  <c:v>9.8211923516378377E-2</c:v>
                </c:pt>
                <c:pt idx="22">
                  <c:v>9.996136849471017E-2</c:v>
                </c:pt>
              </c:numCache>
            </c:numRef>
          </c:yVal>
          <c:smooth val="1"/>
        </c:ser>
        <c:ser>
          <c:idx val="20"/>
          <c:order val="20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PlotDat3!$AQ$1:$AQ$23</c:f>
              <c:numCache>
                <c:formatCode>General</c:formatCode>
                <c:ptCount val="23"/>
                <c:pt idx="0">
                  <c:v>1.0464115013954127</c:v>
                </c:pt>
                <c:pt idx="1">
                  <c:v>1.0393107918253557</c:v>
                </c:pt>
                <c:pt idx="2">
                  <c:v>1.0186166701918706</c:v>
                </c:pt>
                <c:pt idx="3">
                  <c:v>0.9860056511570221</c:v>
                </c:pt>
                <c:pt idx="4">
                  <c:v>0.94411968553781578</c:v>
                </c:pt>
                <c:pt idx="5">
                  <c:v>0.89635212516329055</c:v>
                </c:pt>
                <c:pt idx="6">
                  <c:v>0.84657281369037007</c:v>
                </c:pt>
                <c:pt idx="7">
                  <c:v>0.79881457488562624</c:v>
                </c:pt>
                <c:pt idx="8">
                  <c:v>0.75694649722783658</c:v>
                </c:pt>
                <c:pt idx="9">
                  <c:v>0.72436048336978975</c:v>
                </c:pt>
                <c:pt idx="10">
                  <c:v>0.70369645835777861</c:v>
                </c:pt>
                <c:pt idx="11">
                  <c:v>0.69662849860458731</c:v>
                </c:pt>
                <c:pt idx="12">
                  <c:v>0.70372920817464424</c:v>
                </c:pt>
                <c:pt idx="13">
                  <c:v>0.7244233298081294</c:v>
                </c:pt>
                <c:pt idx="14">
                  <c:v>0.75703434884297793</c:v>
                </c:pt>
                <c:pt idx="15">
                  <c:v>0.79892031446218426</c:v>
                </c:pt>
                <c:pt idx="16">
                  <c:v>0.8466878748367096</c:v>
                </c:pt>
                <c:pt idx="17">
                  <c:v>0.89646718630962996</c:v>
                </c:pt>
                <c:pt idx="18">
                  <c:v>0.94422542511437391</c:v>
                </c:pt>
                <c:pt idx="19">
                  <c:v>0.98609350277216357</c:v>
                </c:pt>
                <c:pt idx="20">
                  <c:v>1.0186795166302103</c:v>
                </c:pt>
                <c:pt idx="21">
                  <c:v>1.0393435416422214</c:v>
                </c:pt>
                <c:pt idx="22">
                  <c:v>1.0464115013954127</c:v>
                </c:pt>
              </c:numCache>
            </c:numRef>
          </c:xVal>
          <c:yVal>
            <c:numRef>
              <c:f>PlotDat3!$AR$1:$AR$23</c:f>
              <c:numCache>
                <c:formatCode>General</c:formatCode>
                <c:ptCount val="23"/>
                <c:pt idx="0">
                  <c:v>0.10026228561455595</c:v>
                </c:pt>
                <c:pt idx="1">
                  <c:v>0.10178755149585735</c:v>
                </c:pt>
                <c:pt idx="2">
                  <c:v>0.10304404908520283</c:v>
                </c:pt>
                <c:pt idx="3">
                  <c:v>0.10392998442058252</c:v>
                </c:pt>
                <c:pt idx="4">
                  <c:v>0.10437358428998428</c:v>
                </c:pt>
                <c:pt idx="5">
                  <c:v>0.10433891087017916</c:v>
                </c:pt>
                <c:pt idx="6">
                  <c:v>0.10382877319542903</c:v>
                </c:pt>
                <c:pt idx="7">
                  <c:v>0.10288449958623656</c:v>
                </c:pt>
                <c:pt idx="8">
                  <c:v>0.10158258947460715</c:v>
                </c:pt>
                <c:pt idx="9">
                  <c:v>0.10002851587502742</c:v>
                </c:pt>
                <c:pt idx="10">
                  <c:v>9.8348180588103795E-2</c:v>
                </c:pt>
                <c:pt idx="11">
                  <c:v>9.667771438544405E-2</c:v>
                </c:pt>
                <c:pt idx="12">
                  <c:v>9.5152448504142659E-2</c:v>
                </c:pt>
                <c:pt idx="13">
                  <c:v>9.3895950914797174E-2</c:v>
                </c:pt>
                <c:pt idx="14">
                  <c:v>9.3010015579417474E-2</c:v>
                </c:pt>
                <c:pt idx="15">
                  <c:v>9.2566415710015726E-2</c:v>
                </c:pt>
                <c:pt idx="16">
                  <c:v>9.2601089129820846E-2</c:v>
                </c:pt>
                <c:pt idx="17">
                  <c:v>9.3111226804570971E-2</c:v>
                </c:pt>
                <c:pt idx="18">
                  <c:v>9.405550041376344E-2</c:v>
                </c:pt>
                <c:pt idx="19">
                  <c:v>9.5357410525392858E-2</c:v>
                </c:pt>
                <c:pt idx="20">
                  <c:v>9.691148412497258E-2</c:v>
                </c:pt>
                <c:pt idx="21">
                  <c:v>9.8591819411896223E-2</c:v>
                </c:pt>
                <c:pt idx="22">
                  <c:v>0.10026228561455595</c:v>
                </c:pt>
              </c:numCache>
            </c:numRef>
          </c:yVal>
          <c:smooth val="1"/>
        </c:ser>
        <c:ser>
          <c:idx val="21"/>
          <c:order val="21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PlotDat3!$AS$1:$AS$23</c:f>
              <c:numCache>
                <c:formatCode>General</c:formatCode>
                <c:ptCount val="23"/>
                <c:pt idx="0">
                  <c:v>0.95183346826707693</c:v>
                </c:pt>
                <c:pt idx="1">
                  <c:v>0.94807552861312649</c:v>
                </c:pt>
                <c:pt idx="2">
                  <c:v>0.93714010612883714</c:v>
                </c:pt>
                <c:pt idx="3">
                  <c:v>0.91991312370842426</c:v>
                </c:pt>
                <c:pt idx="4">
                  <c:v>0.89779020901478057</c:v>
                </c:pt>
                <c:pt idx="5">
                  <c:v>0.8725636290263451</c:v>
                </c:pt>
                <c:pt idx="6">
                  <c:v>0.84627709122553307</c:v>
                </c:pt>
                <c:pt idx="7">
                  <c:v>0.82106017457290648</c:v>
                </c:pt>
                <c:pt idx="8">
                  <c:v>0.79895580368488317</c:v>
                </c:pt>
                <c:pt idx="9">
                  <c:v>0.78175474323105554</c:v>
                </c:pt>
                <c:pt idx="10">
                  <c:v>0.77085052083074701</c:v>
                </c:pt>
                <c:pt idx="11">
                  <c:v>0.76712653173292311</c:v>
                </c:pt>
                <c:pt idx="12">
                  <c:v>0.77088447138687355</c:v>
                </c:pt>
                <c:pt idx="13">
                  <c:v>0.78181989387116291</c:v>
                </c:pt>
                <c:pt idx="14">
                  <c:v>0.79904687629157578</c:v>
                </c:pt>
                <c:pt idx="15">
                  <c:v>0.82116979098521958</c:v>
                </c:pt>
                <c:pt idx="16">
                  <c:v>0.84639637097365505</c:v>
                </c:pt>
                <c:pt idx="17">
                  <c:v>0.87268290877446708</c:v>
                </c:pt>
                <c:pt idx="18">
                  <c:v>0.89789982542709368</c:v>
                </c:pt>
                <c:pt idx="19">
                  <c:v>0.92000419631511687</c:v>
                </c:pt>
                <c:pt idx="20">
                  <c:v>0.93720525676894462</c:v>
                </c:pt>
                <c:pt idx="21">
                  <c:v>0.94810947916925303</c:v>
                </c:pt>
                <c:pt idx="22">
                  <c:v>0.95183346826707693</c:v>
                </c:pt>
              </c:numCache>
            </c:numRef>
          </c:xVal>
          <c:yVal>
            <c:numRef>
              <c:f>PlotDat3!$AT$1:$AT$23</c:f>
              <c:numCache>
                <c:formatCode>General</c:formatCode>
                <c:ptCount val="23"/>
                <c:pt idx="0">
                  <c:v>0.10002612833202544</c:v>
                </c:pt>
                <c:pt idx="1">
                  <c:v>0.1010060174426472</c:v>
                </c:pt>
                <c:pt idx="2">
                  <c:v>0.10178450420498068</c:v>
                </c:pt>
                <c:pt idx="3">
                  <c:v>0.1022985202513807</c:v>
                </c:pt>
                <c:pt idx="4">
                  <c:v>0.10250642305873905</c:v>
                </c:pt>
                <c:pt idx="5">
                  <c:v>0.10239136957804916</c:v>
                </c:pt>
                <c:pt idx="6">
                  <c:v>0.10196268075806714</c:v>
                </c:pt>
                <c:pt idx="7">
                  <c:v>0.10125508641747734</c:v>
                </c:pt>
                <c:pt idx="8">
                  <c:v>0.10032591164152876</c:v>
                </c:pt>
                <c:pt idx="9">
                  <c:v>9.9250432644553604E-2</c:v>
                </c:pt>
                <c:pt idx="10">
                  <c:v>9.8115778338766918E-2</c:v>
                </c:pt>
                <c:pt idx="11">
                  <c:v>9.7013871667974552E-2</c:v>
                </c:pt>
                <c:pt idx="12">
                  <c:v>9.6033982557352793E-2</c:v>
                </c:pt>
                <c:pt idx="13">
                  <c:v>9.525549579501931E-2</c:v>
                </c:pt>
                <c:pt idx="14">
                  <c:v>9.4741479748619281E-2</c:v>
                </c:pt>
                <c:pt idx="15">
                  <c:v>9.4533576941260938E-2</c:v>
                </c:pt>
                <c:pt idx="16">
                  <c:v>9.4648630421950833E-2</c:v>
                </c:pt>
                <c:pt idx="17">
                  <c:v>9.5077319241932856E-2</c:v>
                </c:pt>
                <c:pt idx="18">
                  <c:v>9.5784913582522668E-2</c:v>
                </c:pt>
                <c:pt idx="19">
                  <c:v>9.6714088358471229E-2</c:v>
                </c:pt>
                <c:pt idx="20">
                  <c:v>9.7789567355446388E-2</c:v>
                </c:pt>
                <c:pt idx="21">
                  <c:v>9.8924221661233075E-2</c:v>
                </c:pt>
                <c:pt idx="22">
                  <c:v>0.10002612833202544</c:v>
                </c:pt>
              </c:numCache>
            </c:numRef>
          </c:yVal>
          <c:smooth val="1"/>
        </c:ser>
        <c:ser>
          <c:idx val="22"/>
          <c:order val="22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PlotDat3!$AU$1:$AU$23</c:f>
              <c:numCache>
                <c:formatCode>General</c:formatCode>
                <c:ptCount val="23"/>
                <c:pt idx="0">
                  <c:v>0.90124200476386218</c:v>
                </c:pt>
                <c:pt idx="1">
                  <c:v>0.8977260917276304</c:v>
                </c:pt>
                <c:pt idx="2">
                  <c:v>0.88750091146588794</c:v>
                </c:pt>
                <c:pt idx="3">
                  <c:v>0.87139484727195271</c:v>
                </c:pt>
                <c:pt idx="4">
                  <c:v>0.8507127166803653</c:v>
                </c:pt>
                <c:pt idx="5">
                  <c:v>0.82713006291028945</c:v>
                </c:pt>
                <c:pt idx="6">
                  <c:v>0.80255741231873434</c:v>
                </c:pt>
                <c:pt idx="7">
                  <c:v>0.77898549491744784</c:v>
                </c:pt>
                <c:pt idx="8">
                  <c:v>0.75832396726669138</c:v>
                </c:pt>
                <c:pt idx="9">
                  <c:v>0.74224670345789312</c:v>
                </c:pt>
                <c:pt idx="10">
                  <c:v>0.7320561877896723</c:v>
                </c:pt>
                <c:pt idx="11">
                  <c:v>0.72857799523613787</c:v>
                </c:pt>
                <c:pt idx="12">
                  <c:v>0.73209390827236964</c:v>
                </c:pt>
                <c:pt idx="13">
                  <c:v>0.7423190885341121</c:v>
                </c:pt>
                <c:pt idx="14">
                  <c:v>0.75842515272804745</c:v>
                </c:pt>
                <c:pt idx="15">
                  <c:v>0.77910728331963486</c:v>
                </c:pt>
                <c:pt idx="16">
                  <c:v>0.8026899370897107</c:v>
                </c:pt>
                <c:pt idx="17">
                  <c:v>0.82726258768126582</c:v>
                </c:pt>
                <c:pt idx="18">
                  <c:v>0.85083450508255232</c:v>
                </c:pt>
                <c:pt idx="19">
                  <c:v>0.87149603273330867</c:v>
                </c:pt>
                <c:pt idx="20">
                  <c:v>0.88757329654210704</c:v>
                </c:pt>
                <c:pt idx="21">
                  <c:v>0.89776381221032786</c:v>
                </c:pt>
                <c:pt idx="22">
                  <c:v>0.90124200476386218</c:v>
                </c:pt>
              </c:numCache>
            </c:numRef>
          </c:xVal>
          <c:yVal>
            <c:numRef>
              <c:f>PlotDat3!$AV$1:$AV$23</c:f>
              <c:numCache>
                <c:formatCode>General</c:formatCode>
                <c:ptCount val="23"/>
                <c:pt idx="0">
                  <c:v>0.1010995612957926</c:v>
                </c:pt>
                <c:pt idx="1">
                  <c:v>0.10208756957936443</c:v>
                </c:pt>
                <c:pt idx="2">
                  <c:v>0.10286999906712352</c:v>
                </c:pt>
                <c:pt idx="3">
                  <c:v>0.10338346197525898</c:v>
                </c:pt>
                <c:pt idx="4">
                  <c:v>0.10358636059263518</c:v>
                </c:pt>
                <c:pt idx="5">
                  <c:v>0.10346225727995681</c:v>
                </c:pt>
                <c:pt idx="6">
                  <c:v>0.10302120614954628</c:v>
                </c:pt>
                <c:pt idx="7">
                  <c:v>0.10229893854095737</c:v>
                </c:pt>
                <c:pt idx="8">
                  <c:v>0.10135396828034708</c:v>
                </c:pt>
                <c:pt idx="9">
                  <c:v>0.10026285123827554</c:v>
                </c:pt>
                <c:pt idx="10">
                  <c:v>9.9113983228368466E-2</c:v>
                </c:pt>
                <c:pt idx="11">
                  <c:v>9.8000438704207396E-2</c:v>
                </c:pt>
                <c:pt idx="12">
                  <c:v>9.7012430420635565E-2</c:v>
                </c:pt>
                <c:pt idx="13">
                  <c:v>9.623000093287648E-2</c:v>
                </c:pt>
                <c:pt idx="14">
                  <c:v>9.5716538024741019E-2</c:v>
                </c:pt>
                <c:pt idx="15">
                  <c:v>9.551363940736482E-2</c:v>
                </c:pt>
                <c:pt idx="16">
                  <c:v>9.563774272004319E-2</c:v>
                </c:pt>
                <c:pt idx="17">
                  <c:v>9.6078793850453717E-2</c:v>
                </c:pt>
                <c:pt idx="18">
                  <c:v>9.6801061459042631E-2</c:v>
                </c:pt>
                <c:pt idx="19">
                  <c:v>9.7746031719652918E-2</c:v>
                </c:pt>
                <c:pt idx="20">
                  <c:v>9.8837148761724461E-2</c:v>
                </c:pt>
                <c:pt idx="21">
                  <c:v>9.9986016771631533E-2</c:v>
                </c:pt>
                <c:pt idx="22">
                  <c:v>0.1010995612957926</c:v>
                </c:pt>
              </c:numCache>
            </c:numRef>
          </c:yVal>
          <c:smooth val="1"/>
        </c:ser>
        <c:ser>
          <c:idx val="23"/>
          <c:order val="23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PlotDat3!$AW$1:$AW$23</c:f>
              <c:numCache>
                <c:formatCode>General</c:formatCode>
                <c:ptCount val="23"/>
                <c:pt idx="0">
                  <c:v>0.94181427836889853</c:v>
                </c:pt>
                <c:pt idx="1">
                  <c:v>0.93743286577822849</c:v>
                </c:pt>
                <c:pt idx="2">
                  <c:v>0.92467517810242006</c:v>
                </c:pt>
                <c:pt idx="3">
                  <c:v>0.90457476732491271</c:v>
                </c:pt>
                <c:pt idx="4">
                  <c:v>0.87876004918515438</c:v>
                </c:pt>
                <c:pt idx="5">
                  <c:v>0.84932237862078797</c:v>
                </c:pt>
                <c:pt idx="6">
                  <c:v>0.81864662062837057</c:v>
                </c:pt>
                <c:pt idx="7">
                  <c:v>0.78921794268469048</c:v>
                </c:pt>
                <c:pt idx="8">
                  <c:v>0.76342048125765782</c:v>
                </c:pt>
                <c:pt idx="9">
                  <c:v>0.74334419324868029</c:v>
                </c:pt>
                <c:pt idx="10">
                  <c:v>0.73061554011396312</c:v>
                </c:pt>
                <c:pt idx="11">
                  <c:v>0.72626572163110148</c:v>
                </c:pt>
                <c:pt idx="12">
                  <c:v>0.73064713422177152</c:v>
                </c:pt>
                <c:pt idx="13">
                  <c:v>0.74340482189757995</c:v>
                </c:pt>
                <c:pt idx="14">
                  <c:v>0.7635052326750873</c:v>
                </c:pt>
                <c:pt idx="15">
                  <c:v>0.78931995081484574</c:v>
                </c:pt>
                <c:pt idx="16">
                  <c:v>0.81875762137921215</c:v>
                </c:pt>
                <c:pt idx="17">
                  <c:v>0.84943337937162955</c:v>
                </c:pt>
                <c:pt idx="18">
                  <c:v>0.87886205731530975</c:v>
                </c:pt>
                <c:pt idx="19">
                  <c:v>0.90465951874234229</c:v>
                </c:pt>
                <c:pt idx="20">
                  <c:v>0.92473580675131983</c:v>
                </c:pt>
                <c:pt idx="21">
                  <c:v>0.93746445988603699</c:v>
                </c:pt>
                <c:pt idx="22">
                  <c:v>0.94181427837056952</c:v>
                </c:pt>
              </c:numCache>
            </c:numRef>
          </c:xVal>
          <c:yVal>
            <c:numRef>
              <c:f>PlotDat3!$AX$1:$AX$23</c:f>
              <c:numCache>
                <c:formatCode>General</c:formatCode>
                <c:ptCount val="23"/>
                <c:pt idx="0">
                  <c:v>0.10129385998156366</c:v>
                </c:pt>
                <c:pt idx="1">
                  <c:v>0.10238929928019087</c:v>
                </c:pt>
                <c:pt idx="2">
                  <c:v>0.10327658929244493</c:v>
                </c:pt>
                <c:pt idx="3">
                  <c:v>0.10388384699735319</c:v>
                </c:pt>
                <c:pt idx="4">
                  <c:v>0.10416187598716456</c:v>
                </c:pt>
                <c:pt idx="5">
                  <c:v>0.10408815200662663</c:v>
                </c:pt>
                <c:pt idx="6">
                  <c:v>0.10366864773418918</c:v>
                </c:pt>
                <c:pt idx="7">
                  <c:v>0.10293734891111712</c:v>
                </c:pt>
                <c:pt idx="8">
                  <c:v>0.10195350101885418</c:v>
                </c:pt>
                <c:pt idx="9">
                  <c:v>0.1007968095624628</c:v>
                </c:pt>
                <c:pt idx="10">
                  <c:v>9.956098280463084E-2</c:v>
                </c:pt>
                <c:pt idx="11">
                  <c:v>9.8346140018436348E-2</c:v>
                </c:pt>
                <c:pt idx="12">
                  <c:v>9.7250700719809138E-2</c:v>
                </c:pt>
                <c:pt idx="13">
                  <c:v>9.6363410707555067E-2</c:v>
                </c:pt>
                <c:pt idx="14">
                  <c:v>9.5756153002646824E-2</c:v>
                </c:pt>
                <c:pt idx="15">
                  <c:v>9.5478124012835452E-2</c:v>
                </c:pt>
                <c:pt idx="16">
                  <c:v>9.5551847993373379E-2</c:v>
                </c:pt>
                <c:pt idx="17">
                  <c:v>9.5971352265810828E-2</c:v>
                </c:pt>
                <c:pt idx="18">
                  <c:v>9.6702651088882888E-2</c:v>
                </c:pt>
                <c:pt idx="19">
                  <c:v>9.7686498981145828E-2</c:v>
                </c:pt>
                <c:pt idx="20">
                  <c:v>9.8843190437537212E-2</c:v>
                </c:pt>
                <c:pt idx="21">
                  <c:v>0.10007901719536919</c:v>
                </c:pt>
                <c:pt idx="22">
                  <c:v>0.10129385985937016</c:v>
                </c:pt>
              </c:numCache>
            </c:numRef>
          </c:yVal>
          <c:smooth val="1"/>
        </c:ser>
        <c:ser>
          <c:idx val="24"/>
          <c:order val="24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PlotDat3!$AY$1:$AY$23</c:f>
              <c:numCache>
                <c:formatCode>General</c:formatCode>
                <c:ptCount val="23"/>
                <c:pt idx="0">
                  <c:v>1.0318747574780032</c:v>
                </c:pt>
                <c:pt idx="1">
                  <c:v>1.0277126625144077</c:v>
                </c:pt>
                <c:pt idx="2">
                  <c:v>1.015594771867617</c:v>
                </c:pt>
                <c:pt idx="3">
                  <c:v>0.99650280496996313</c:v>
                </c:pt>
                <c:pt idx="4">
                  <c:v>0.97198347943519492</c:v>
                </c:pt>
                <c:pt idx="5">
                  <c:v>0.94402320519609573</c:v>
                </c:pt>
                <c:pt idx="6">
                  <c:v>0.91488715738536353</c:v>
                </c:pt>
                <c:pt idx="7">
                  <c:v>0.88693576531787566</c:v>
                </c:pt>
                <c:pt idx="8">
                  <c:v>0.86243348454561053</c:v>
                </c:pt>
                <c:pt idx="9">
                  <c:v>0.84336534413606246</c:v>
                </c:pt>
                <c:pt idx="10">
                  <c:v>0.83127613142261547</c:v>
                </c:pt>
                <c:pt idx="11">
                  <c:v>0.82714524252199673</c:v>
                </c:pt>
                <c:pt idx="12">
                  <c:v>0.83130733748559216</c:v>
                </c:pt>
                <c:pt idx="13">
                  <c:v>0.84342522813238296</c:v>
                </c:pt>
                <c:pt idx="14">
                  <c:v>0.86251719503003688</c:v>
                </c:pt>
                <c:pt idx="15">
                  <c:v>0.88703652056480509</c:v>
                </c:pt>
                <c:pt idx="16">
                  <c:v>0.91499679480390428</c:v>
                </c:pt>
                <c:pt idx="17">
                  <c:v>0.94413284261463637</c:v>
                </c:pt>
                <c:pt idx="18">
                  <c:v>0.97208423468212435</c:v>
                </c:pt>
                <c:pt idx="19">
                  <c:v>0.99658651545438948</c:v>
                </c:pt>
                <c:pt idx="20">
                  <c:v>1.0156546558639377</c:v>
                </c:pt>
                <c:pt idx="21">
                  <c:v>1.0277438685773845</c:v>
                </c:pt>
                <c:pt idx="22">
                  <c:v>1.0318747574780032</c:v>
                </c:pt>
              </c:numCache>
            </c:numRef>
          </c:xVal>
          <c:yVal>
            <c:numRef>
              <c:f>PlotDat3!$AZ$1:$AZ$23</c:f>
              <c:numCache>
                <c:formatCode>General</c:formatCode>
                <c:ptCount val="23"/>
                <c:pt idx="0">
                  <c:v>0.10148151916460668</c:v>
                </c:pt>
                <c:pt idx="1">
                  <c:v>0.10248442013073761</c:v>
                </c:pt>
                <c:pt idx="2">
                  <c:v>0.10328442787223618</c:v>
                </c:pt>
                <c:pt idx="3">
                  <c:v>0.10381673051971543</c:v>
                </c:pt>
                <c:pt idx="4">
                  <c:v>0.10403820407840235</c:v>
                </c:pt>
                <c:pt idx="5">
                  <c:v>0.10393090607772605</c:v>
                </c:pt>
                <c:pt idx="6">
                  <c:v>0.10350352916357558</c:v>
                </c:pt>
                <c:pt idx="7">
                  <c:v>0.10279069687182701</c:v>
                </c:pt>
                <c:pt idx="8">
                  <c:v>0.10185015863538095</c:v>
                </c:pt>
                <c:pt idx="9">
                  <c:v>0.10075811126855799</c:v>
                </c:pt>
                <c:pt idx="10">
                  <c:v>9.9603025954362365E-2</c:v>
                </c:pt>
                <c:pt idx="11">
                  <c:v>9.8478480835393317E-2</c:v>
                </c:pt>
                <c:pt idx="12">
                  <c:v>9.7475579869262391E-2</c:v>
                </c:pt>
                <c:pt idx="13">
                  <c:v>9.6675572127763815E-2</c:v>
                </c:pt>
                <c:pt idx="14">
                  <c:v>9.6143269480284552E-2</c:v>
                </c:pt>
                <c:pt idx="15">
                  <c:v>9.5921795921597663E-2</c:v>
                </c:pt>
                <c:pt idx="16">
                  <c:v>9.6029093922273948E-2</c:v>
                </c:pt>
                <c:pt idx="17">
                  <c:v>9.6456470836424432E-2</c:v>
                </c:pt>
                <c:pt idx="18">
                  <c:v>9.7169303128172999E-2</c:v>
                </c:pt>
                <c:pt idx="19">
                  <c:v>9.8109841364619046E-2</c:v>
                </c:pt>
                <c:pt idx="20">
                  <c:v>9.9201888731442006E-2</c:v>
                </c:pt>
                <c:pt idx="21">
                  <c:v>0.10035697404563765</c:v>
                </c:pt>
                <c:pt idx="22">
                  <c:v>0.10148151916460668</c:v>
                </c:pt>
              </c:numCache>
            </c:numRef>
          </c:yVal>
          <c:smooth val="1"/>
        </c:ser>
        <c:ser>
          <c:idx val="25"/>
          <c:order val="25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PlotDat3!$BA$1:$BA$23</c:f>
              <c:numCache>
                <c:formatCode>General</c:formatCode>
                <c:ptCount val="23"/>
                <c:pt idx="0">
                  <c:v>1.0603649427203137</c:v>
                </c:pt>
                <c:pt idx="1">
                  <c:v>1.0533271800480195</c:v>
                </c:pt>
                <c:pt idx="2">
                  <c:v>1.0328178189961734</c:v>
                </c:pt>
                <c:pt idx="3">
                  <c:v>1.0004984060233293</c:v>
                </c:pt>
                <c:pt idx="4">
                  <c:v>0.95898726775759691</c:v>
                </c:pt>
                <c:pt idx="5">
                  <c:v>0.91164738974502113</c:v>
                </c:pt>
                <c:pt idx="6">
                  <c:v>0.86231396736108534</c:v>
                </c:pt>
                <c:pt idx="7">
                  <c:v>0.81498370109017637</c:v>
                </c:pt>
                <c:pt idx="8">
                  <c:v>0.77349100762163103</c:v>
                </c:pt>
                <c:pt idx="9">
                  <c:v>0.74119737821372134</c:v>
                </c:pt>
                <c:pt idx="10">
                  <c:v>0.72071905066346709</c:v>
                </c:pt>
                <c:pt idx="11">
                  <c:v>0.71371505727968632</c:v>
                </c:pt>
                <c:pt idx="12">
                  <c:v>0.72075281995198059</c:v>
                </c:pt>
                <c:pt idx="13">
                  <c:v>0.74126218100382679</c:v>
                </c:pt>
                <c:pt idx="14">
                  <c:v>0.77358159397667103</c:v>
                </c:pt>
                <c:pt idx="15">
                  <c:v>0.81509273224240331</c:v>
                </c:pt>
                <c:pt idx="16">
                  <c:v>0.86243261025497919</c:v>
                </c:pt>
                <c:pt idx="17">
                  <c:v>0.91176603263891487</c:v>
                </c:pt>
                <c:pt idx="18">
                  <c:v>0.95909629890982406</c:v>
                </c:pt>
                <c:pt idx="19">
                  <c:v>1.0005889923783693</c:v>
                </c:pt>
                <c:pt idx="20">
                  <c:v>1.032882621786279</c:v>
                </c:pt>
                <c:pt idx="21">
                  <c:v>1.053360949336533</c:v>
                </c:pt>
                <c:pt idx="22">
                  <c:v>1.0603649427203137</c:v>
                </c:pt>
              </c:numCache>
            </c:numRef>
          </c:xVal>
          <c:yVal>
            <c:numRef>
              <c:f>PlotDat3!$BB$1:$BB$23</c:f>
              <c:numCache>
                <c:formatCode>General</c:formatCode>
                <c:ptCount val="23"/>
                <c:pt idx="0">
                  <c:v>0.10186679066644327</c:v>
                </c:pt>
                <c:pt idx="1">
                  <c:v>0.10339479902235342</c:v>
                </c:pt>
                <c:pt idx="2">
                  <c:v>0.1046510215132305</c:v>
                </c:pt>
                <c:pt idx="3">
                  <c:v>0.1055336864639065</c:v>
                </c:pt>
                <c:pt idx="4">
                  <c:v>0.10597128560948821</c:v>
                </c:pt>
                <c:pt idx="5">
                  <c:v>0.10592836726970294</c:v>
                </c:pt>
                <c:pt idx="6">
                  <c:v>0.10540840843319491</c:v>
                </c:pt>
                <c:pt idx="7">
                  <c:v>0.1044535330725837</c:v>
                </c:pt>
                <c:pt idx="8">
                  <c:v>0.10314109951072363</c:v>
                </c:pt>
                <c:pt idx="9">
                  <c:v>0.10157743330945365</c:v>
                </c:pt>
                <c:pt idx="10">
                  <c:v>9.9889213404919699E-2</c:v>
                </c:pt>
                <c:pt idx="11">
                  <c:v>9.8213209333556734E-2</c:v>
                </c:pt>
                <c:pt idx="12">
                  <c:v>9.6685200977646588E-2</c:v>
                </c:pt>
                <c:pt idx="13">
                  <c:v>9.5428978486769497E-2</c:v>
                </c:pt>
                <c:pt idx="14">
                  <c:v>9.454631353609351E-2</c:v>
                </c:pt>
                <c:pt idx="15">
                  <c:v>9.41087143905118E-2</c:v>
                </c:pt>
                <c:pt idx="16">
                  <c:v>9.4151632730297072E-2</c:v>
                </c:pt>
                <c:pt idx="17">
                  <c:v>9.4671591566805102E-2</c:v>
                </c:pt>
                <c:pt idx="18">
                  <c:v>9.5626466927416318E-2</c:v>
                </c:pt>
                <c:pt idx="19">
                  <c:v>9.6938900489276392E-2</c:v>
                </c:pt>
                <c:pt idx="20">
                  <c:v>9.850256669054637E-2</c:v>
                </c:pt>
                <c:pt idx="21">
                  <c:v>0.10019078659508032</c:v>
                </c:pt>
                <c:pt idx="22">
                  <c:v>0.10186679066644327</c:v>
                </c:pt>
              </c:numCache>
            </c:numRef>
          </c:yVal>
          <c:smooth val="1"/>
        </c:ser>
        <c:ser>
          <c:idx val="26"/>
          <c:order val="26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PlotDat3!$BC$1:$BC$23</c:f>
              <c:numCache>
                <c:formatCode>General</c:formatCode>
                <c:ptCount val="23"/>
                <c:pt idx="0">
                  <c:v>1.0617385385353659</c:v>
                </c:pt>
                <c:pt idx="1">
                  <c:v>1.0547933977037112</c:v>
                </c:pt>
                <c:pt idx="2">
                  <c:v>1.0345535755505868</c:v>
                </c:pt>
                <c:pt idx="3">
                  <c:v>1.0026587820959816</c:v>
                </c:pt>
                <c:pt idx="4">
                  <c:v>0.9616929438199473</c:v>
                </c:pt>
                <c:pt idx="5">
                  <c:v>0.91497486930638716</c:v>
                </c:pt>
                <c:pt idx="6">
                  <c:v>0.86628937910930237</c:v>
                </c:pt>
                <c:pt idx="7">
                  <c:v>0.8195806821007019</c:v>
                </c:pt>
                <c:pt idx="8">
                  <c:v>0.77863283912490522</c:v>
                </c:pt>
                <c:pt idx="9">
                  <c:v>0.74676320089361259</c:v>
                </c:pt>
                <c:pt idx="10">
                  <c:v>0.72655365596028665</c:v>
                </c:pt>
                <c:pt idx="11">
                  <c:v>0.71964146146463392</c:v>
                </c:pt>
                <c:pt idx="12">
                  <c:v>0.7265866022962888</c:v>
                </c:pt>
                <c:pt idx="13">
                  <c:v>0.74682642444941327</c:v>
                </c:pt>
                <c:pt idx="14">
                  <c:v>0.7787212179040186</c:v>
                </c:pt>
                <c:pt idx="15">
                  <c:v>0.81968705618005278</c:v>
                </c:pt>
                <c:pt idx="16">
                  <c:v>0.86640513069361302</c:v>
                </c:pt>
                <c:pt idx="17">
                  <c:v>0.9150906208906977</c:v>
                </c:pt>
                <c:pt idx="18">
                  <c:v>0.96179931789929829</c:v>
                </c:pt>
                <c:pt idx="19">
                  <c:v>1.0027471608750949</c:v>
                </c:pt>
                <c:pt idx="20">
                  <c:v>1.0346167991063875</c:v>
                </c:pt>
                <c:pt idx="21">
                  <c:v>1.0548263440397134</c:v>
                </c:pt>
                <c:pt idx="22">
                  <c:v>1.0617385385353659</c:v>
                </c:pt>
              </c:numCache>
            </c:numRef>
          </c:xVal>
          <c:yVal>
            <c:numRef>
              <c:f>PlotDat3!$BD$1:$BD$23</c:f>
              <c:numCache>
                <c:formatCode>General</c:formatCode>
                <c:ptCount val="23"/>
                <c:pt idx="0">
                  <c:v>0.10244719059095546</c:v>
                </c:pt>
                <c:pt idx="1">
                  <c:v>0.10395141171273162</c:v>
                </c:pt>
                <c:pt idx="2">
                  <c:v>0.10518898223232141</c:v>
                </c:pt>
                <c:pt idx="3">
                  <c:v>0.10605964154634299</c:v>
                </c:pt>
                <c:pt idx="4">
                  <c:v>0.10649285401518462</c:v>
                </c:pt>
                <c:pt idx="5">
                  <c:v>0.10645352334103451</c:v>
                </c:pt>
                <c:pt idx="6">
                  <c:v>0.10594483586120379</c:v>
                </c:pt>
                <c:pt idx="7">
                  <c:v>0.10500800241002739</c:v>
                </c:pt>
                <c:pt idx="8">
                  <c:v>0.10371891966215659</c:v>
                </c:pt>
                <c:pt idx="9">
                  <c:v>0.10218202143535356</c:v>
                </c:pt>
                <c:pt idx="10">
                  <c:v>0.1005218180836682</c:v>
                </c:pt>
                <c:pt idx="11">
                  <c:v>9.887280940904454E-2</c:v>
                </c:pt>
                <c:pt idx="12">
                  <c:v>9.7368588287268382E-2</c:v>
                </c:pt>
                <c:pt idx="13">
                  <c:v>9.6131017767678587E-2</c:v>
                </c:pt>
                <c:pt idx="14">
                  <c:v>9.5260358453657004E-2</c:v>
                </c:pt>
                <c:pt idx="15">
                  <c:v>9.4827145984815384E-2</c:v>
                </c:pt>
                <c:pt idx="16">
                  <c:v>9.4866476658965485E-2</c:v>
                </c:pt>
                <c:pt idx="17">
                  <c:v>9.5375164138796223E-2</c:v>
                </c:pt>
                <c:pt idx="18">
                  <c:v>9.6311997589972609E-2</c:v>
                </c:pt>
                <c:pt idx="19">
                  <c:v>9.7601080337843427E-2</c:v>
                </c:pt>
                <c:pt idx="20">
                  <c:v>9.9137978564646456E-2</c:v>
                </c:pt>
                <c:pt idx="21">
                  <c:v>0.10079818191633182</c:v>
                </c:pt>
                <c:pt idx="22">
                  <c:v>0.10244719059095546</c:v>
                </c:pt>
              </c:numCache>
            </c:numRef>
          </c:yVal>
          <c:smooth val="1"/>
        </c:ser>
        <c:ser>
          <c:idx val="27"/>
          <c:order val="27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PlotDat3!$BE$1:$BE$23</c:f>
              <c:numCache>
                <c:formatCode>General</c:formatCode>
                <c:ptCount val="23"/>
                <c:pt idx="0">
                  <c:v>1.0818256139303686</c:v>
                </c:pt>
                <c:pt idx="1">
                  <c:v>1.0753019209619983</c:v>
                </c:pt>
                <c:pt idx="2">
                  <c:v>1.0562921865556438</c:v>
                </c:pt>
                <c:pt idx="3">
                  <c:v>1.0263364663376648</c:v>
                </c:pt>
                <c:pt idx="4">
                  <c:v>0.98786159460659362</c:v>
                </c:pt>
                <c:pt idx="5">
                  <c:v>0.94398457665120916</c:v>
                </c:pt>
                <c:pt idx="6">
                  <c:v>0.89826006751958321</c:v>
                </c:pt>
                <c:pt idx="7">
                  <c:v>0.85439239500743358</c:v>
                </c:pt>
                <c:pt idx="8">
                  <c:v>0.81593545705060078</c:v>
                </c:pt>
                <c:pt idx="9">
                  <c:v>0.7860048060501309</c:v>
                </c:pt>
                <c:pt idx="10">
                  <c:v>0.76702524534564664</c:v>
                </c:pt>
                <c:pt idx="11">
                  <c:v>0.76053438606963153</c:v>
                </c:pt>
                <c:pt idx="12">
                  <c:v>0.76705807903800183</c:v>
                </c:pt>
                <c:pt idx="13">
                  <c:v>0.78606781344435617</c:v>
                </c:pt>
                <c:pt idx="14">
                  <c:v>0.81602353366233538</c:v>
                </c:pt>
                <c:pt idx="15">
                  <c:v>0.85449840539340649</c:v>
                </c:pt>
                <c:pt idx="16">
                  <c:v>0.89837542334879095</c:v>
                </c:pt>
                <c:pt idx="17">
                  <c:v>0.9440999324804169</c:v>
                </c:pt>
                <c:pt idx="18">
                  <c:v>0.98796760499256664</c:v>
                </c:pt>
                <c:pt idx="19">
                  <c:v>1.0264245429493994</c:v>
                </c:pt>
                <c:pt idx="20">
                  <c:v>1.0563551939498692</c:v>
                </c:pt>
                <c:pt idx="21">
                  <c:v>1.0753347546543535</c:v>
                </c:pt>
                <c:pt idx="22">
                  <c:v>1.0818256139303686</c:v>
                </c:pt>
              </c:numCache>
            </c:numRef>
          </c:xVal>
          <c:yVal>
            <c:numRef>
              <c:f>PlotDat3!$BF$1:$BF$23</c:f>
              <c:numCache>
                <c:formatCode>General</c:formatCode>
                <c:ptCount val="23"/>
                <c:pt idx="0">
                  <c:v>0.10286847500939075</c:v>
                </c:pt>
                <c:pt idx="1">
                  <c:v>0.1042881209972243</c:v>
                </c:pt>
                <c:pt idx="2">
                  <c:v>0.10544948438234839</c:v>
                </c:pt>
                <c:pt idx="3">
                  <c:v>0.10625847841019422</c:v>
                </c:pt>
                <c:pt idx="4">
                  <c:v>0.10664956319589849</c:v>
                </c:pt>
                <c:pt idx="5">
                  <c:v>0.10659105537599421</c:v>
                </c:pt>
                <c:pt idx="6">
                  <c:v>0.10608769490609063</c:v>
                </c:pt>
                <c:pt idx="7">
                  <c:v>0.10518026105785934</c:v>
                </c:pt>
                <c:pt idx="8">
                  <c:v>0.10394226872496716</c:v>
                </c:pt>
                <c:pt idx="9">
                  <c:v>0.10247401268360111</c:v>
                </c:pt>
                <c:pt idx="10">
                  <c:v>0.10089444230617776</c:v>
                </c:pt>
                <c:pt idx="11">
                  <c:v>9.9331524990609238E-2</c:v>
                </c:pt>
                <c:pt idx="12">
                  <c:v>9.7911879002775676E-2</c:v>
                </c:pt>
                <c:pt idx="13">
                  <c:v>9.6750515617651606E-2</c:v>
                </c:pt>
                <c:pt idx="14">
                  <c:v>9.5941521589805775E-2</c:v>
                </c:pt>
                <c:pt idx="15">
                  <c:v>9.5550436804101496E-2</c:v>
                </c:pt>
                <c:pt idx="16">
                  <c:v>9.5608944624005779E-2</c:v>
                </c:pt>
                <c:pt idx="17">
                  <c:v>9.6112305093909361E-2</c:v>
                </c:pt>
                <c:pt idx="18">
                  <c:v>9.7019738942140651E-2</c:v>
                </c:pt>
                <c:pt idx="19">
                  <c:v>9.8257731275032831E-2</c:v>
                </c:pt>
                <c:pt idx="20">
                  <c:v>9.9725987316398895E-2</c:v>
                </c:pt>
                <c:pt idx="21">
                  <c:v>0.10130555769382223</c:v>
                </c:pt>
                <c:pt idx="22">
                  <c:v>0.10286847500939075</c:v>
                </c:pt>
              </c:numCache>
            </c:numRef>
          </c:yVal>
          <c:smooth val="1"/>
        </c:ser>
        <c:ser>
          <c:idx val="28"/>
          <c:order val="28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PlotDat3!$BG$1:$BG$23</c:f>
              <c:numCache>
                <c:formatCode>General</c:formatCode>
                <c:ptCount val="23"/>
                <c:pt idx="0">
                  <c:v>1.0491149316955266</c:v>
                </c:pt>
                <c:pt idx="1">
                  <c:v>1.0409745927343537</c:v>
                </c:pt>
                <c:pt idx="2">
                  <c:v>1.0172508286456556</c:v>
                </c:pt>
                <c:pt idx="3">
                  <c:v>0.97986559770624015</c:v>
                </c:pt>
                <c:pt idx="4">
                  <c:v>0.93184762898828921</c:v>
                </c:pt>
                <c:pt idx="5">
                  <c:v>0.87708705274347543</c:v>
                </c:pt>
                <c:pt idx="6">
                  <c:v>0.82002024518546668</c:v>
                </c:pt>
                <c:pt idx="7">
                  <c:v>0.76527041967324039</c:v>
                </c:pt>
                <c:pt idx="8">
                  <c:v>0.71727308146004731</c:v>
                </c:pt>
                <c:pt idx="9">
                  <c:v>0.67991668943675887</c:v>
                </c:pt>
                <c:pt idx="10">
                  <c:v>0.65622763631808423</c:v>
                </c:pt>
                <c:pt idx="11">
                  <c:v>0.64812506830447358</c:v>
                </c:pt>
                <c:pt idx="12">
                  <c:v>0.65626540726564653</c:v>
                </c:pt>
                <c:pt idx="13">
                  <c:v>0.67998917135434456</c:v>
                </c:pt>
                <c:pt idx="14">
                  <c:v>0.71737440229376015</c:v>
                </c:pt>
                <c:pt idx="15">
                  <c:v>0.76539237101171109</c:v>
                </c:pt>
                <c:pt idx="16">
                  <c:v>0.82015294725652488</c:v>
                </c:pt>
                <c:pt idx="17">
                  <c:v>0.87721975481453351</c:v>
                </c:pt>
                <c:pt idx="18">
                  <c:v>0.93196958032675992</c:v>
                </c:pt>
                <c:pt idx="19">
                  <c:v>0.97996691853995299</c:v>
                </c:pt>
                <c:pt idx="20">
                  <c:v>1.0173233105632413</c:v>
                </c:pt>
                <c:pt idx="21">
                  <c:v>1.041012363681916</c:v>
                </c:pt>
                <c:pt idx="22">
                  <c:v>1.0491149316975243</c:v>
                </c:pt>
              </c:numCache>
            </c:numRef>
          </c:xVal>
          <c:yVal>
            <c:numRef>
              <c:f>PlotDat3!$BH$1:$BH$23</c:f>
              <c:numCache>
                <c:formatCode>General</c:formatCode>
                <c:ptCount val="23"/>
                <c:pt idx="0">
                  <c:v>0.10336058398071861</c:v>
                </c:pt>
                <c:pt idx="1">
                  <c:v>0.10515267050231838</c:v>
                </c:pt>
                <c:pt idx="2">
                  <c:v>0.10663587723375945</c:v>
                </c:pt>
                <c:pt idx="3">
                  <c:v>0.10769004348751596</c:v>
                </c:pt>
                <c:pt idx="4">
                  <c:v>0.10822976698307668</c:v>
                </c:pt>
                <c:pt idx="5">
                  <c:v>0.10821132253269049</c:v>
                </c:pt>
                <c:pt idx="6">
                  <c:v>0.10763620439603433</c:v>
                </c:pt>
                <c:pt idx="7">
                  <c:v>0.10655100522418079</c:v>
                </c:pt>
                <c:pt idx="8">
                  <c:v>0.1050436414001055</c:v>
                </c:pt>
                <c:pt idx="9">
                  <c:v>0.10323623057619717</c:v>
                </c:pt>
                <c:pt idx="10">
                  <c:v>0.10127519842832282</c:v>
                </c:pt>
                <c:pt idx="11">
                  <c:v>9.931941601928139E-2</c:v>
                </c:pt>
                <c:pt idx="12">
                  <c:v>9.7527329497681614E-2</c:v>
                </c:pt>
                <c:pt idx="13">
                  <c:v>9.6044122766240553E-2</c:v>
                </c:pt>
                <c:pt idx="14">
                  <c:v>9.4989956512484028E-2</c:v>
                </c:pt>
                <c:pt idx="15">
                  <c:v>9.4450233016923318E-2</c:v>
                </c:pt>
                <c:pt idx="16">
                  <c:v>9.4468677467309511E-2</c:v>
                </c:pt>
                <c:pt idx="17">
                  <c:v>9.5043795603965683E-2</c:v>
                </c:pt>
                <c:pt idx="18">
                  <c:v>9.612899477581921E-2</c:v>
                </c:pt>
                <c:pt idx="19">
                  <c:v>9.7636358599894515E-2</c:v>
                </c:pt>
                <c:pt idx="20">
                  <c:v>9.9443769423802841E-2</c:v>
                </c:pt>
                <c:pt idx="21">
                  <c:v>0.10140480157167719</c:v>
                </c:pt>
                <c:pt idx="22">
                  <c:v>0.10336058378248948</c:v>
                </c:pt>
              </c:numCache>
            </c:numRef>
          </c:yVal>
          <c:smooth val="1"/>
        </c:ser>
        <c:ser>
          <c:idx val="29"/>
          <c:order val="29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PlotDat3!$BI$1:$BI$23</c:f>
              <c:numCache>
                <c:formatCode>General</c:formatCode>
                <c:ptCount val="23"/>
                <c:pt idx="0">
                  <c:v>0.95454964695670586</c:v>
                </c:pt>
                <c:pt idx="1">
                  <c:v>0.95123877955237623</c:v>
                </c:pt>
                <c:pt idx="2">
                  <c:v>0.94161053518637183</c:v>
                </c:pt>
                <c:pt idx="3">
                  <c:v>0.92644493695585228</c:v>
                </c:pt>
                <c:pt idx="4">
                  <c:v>0.90697061143616875</c:v>
                </c:pt>
                <c:pt idx="5">
                  <c:v>0.8847652526626526</c:v>
                </c:pt>
                <c:pt idx="6">
                  <c:v>0.8616278067427805</c:v>
                </c:pt>
                <c:pt idx="7">
                  <c:v>0.83943273194129131</c:v>
                </c:pt>
                <c:pt idx="8">
                  <c:v>0.81997814121940937</c:v>
                </c:pt>
                <c:pt idx="9">
                  <c:v>0.80484012981651543</c:v>
                </c:pt>
                <c:pt idx="10">
                  <c:v>0.79524508938725158</c:v>
                </c:pt>
                <c:pt idx="11">
                  <c:v>0.79197035304329422</c:v>
                </c:pt>
                <c:pt idx="12">
                  <c:v>0.79528122044762384</c:v>
                </c:pt>
                <c:pt idx="13">
                  <c:v>0.80490946481362824</c:v>
                </c:pt>
                <c:pt idx="14">
                  <c:v>0.8200750630441479</c:v>
                </c:pt>
                <c:pt idx="15">
                  <c:v>0.83954938856383143</c:v>
                </c:pt>
                <c:pt idx="16">
                  <c:v>0.86175474733734758</c:v>
                </c:pt>
                <c:pt idx="17">
                  <c:v>0.88489219325721968</c:v>
                </c:pt>
                <c:pt idx="18">
                  <c:v>0.90708726805870887</c:v>
                </c:pt>
                <c:pt idx="19">
                  <c:v>0.92654185878059081</c:v>
                </c:pt>
                <c:pt idx="20">
                  <c:v>0.94167987018348476</c:v>
                </c:pt>
                <c:pt idx="21">
                  <c:v>0.95127491061274849</c:v>
                </c:pt>
                <c:pt idx="22">
                  <c:v>0.95454964695670586</c:v>
                </c:pt>
              </c:numCache>
            </c:numRef>
          </c:xVal>
          <c:yVal>
            <c:numRef>
              <c:f>PlotDat3!$BJ$1:$BJ$23</c:f>
              <c:numCache>
                <c:formatCode>General</c:formatCode>
                <c:ptCount val="23"/>
                <c:pt idx="0">
                  <c:v>0.10284899150518828</c:v>
                </c:pt>
                <c:pt idx="1">
                  <c:v>0.1037610601447561</c:v>
                </c:pt>
                <c:pt idx="2">
                  <c:v>0.10447698888999488</c:v>
                </c:pt>
                <c:pt idx="3">
                  <c:v>0.10493877745175755</c:v>
                </c:pt>
                <c:pt idx="4">
                  <c:v>0.10510901446713242</c:v>
                </c:pt>
                <c:pt idx="5">
                  <c:v>0.10497390834557235</c:v>
                </c:pt>
                <c:pt idx="6">
                  <c:v>0.10454440458153909</c:v>
                </c:pt>
                <c:pt idx="7">
                  <c:v>0.10385529901563736</c:v>
                </c:pt>
                <c:pt idx="8">
                  <c:v>0.10296241888254794</c:v>
                </c:pt>
                <c:pt idx="9">
                  <c:v>0.1019381000204911</c:v>
                </c:pt>
                <c:pt idx="10">
                  <c:v>0.10086532665181186</c:v>
                </c:pt>
                <c:pt idx="11">
                  <c:v>9.9831008494811718E-2</c:v>
                </c:pt>
                <c:pt idx="12">
                  <c:v>9.8918939855243901E-2</c:v>
                </c:pt>
                <c:pt idx="13">
                  <c:v>9.8203011110005123E-2</c:v>
                </c:pt>
                <c:pt idx="14">
                  <c:v>9.7741222548242454E-2</c:v>
                </c:pt>
                <c:pt idx="15">
                  <c:v>9.7570985532867582E-2</c:v>
                </c:pt>
                <c:pt idx="16">
                  <c:v>9.7706091654427646E-2</c:v>
                </c:pt>
                <c:pt idx="17">
                  <c:v>9.8135595418460911E-2</c:v>
                </c:pt>
                <c:pt idx="18">
                  <c:v>9.8824700984362635E-2</c:v>
                </c:pt>
                <c:pt idx="19">
                  <c:v>9.9717581117452062E-2</c:v>
                </c:pt>
                <c:pt idx="20">
                  <c:v>0.1007418999795089</c:v>
                </c:pt>
                <c:pt idx="21">
                  <c:v>0.10181467334818815</c:v>
                </c:pt>
                <c:pt idx="22">
                  <c:v>0.10284899150518828</c:v>
                </c:pt>
              </c:numCache>
            </c:numRef>
          </c:yVal>
          <c:smooth val="1"/>
        </c:ser>
        <c:ser>
          <c:idx val="30"/>
          <c:order val="30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PlotDat3!$BK$1:$BK$23</c:f>
              <c:numCache>
                <c:formatCode>General</c:formatCode>
                <c:ptCount val="23"/>
                <c:pt idx="0">
                  <c:v>1.0011267963547226</c:v>
                </c:pt>
                <c:pt idx="1">
                  <c:v>0.99663429182309227</c:v>
                </c:pt>
                <c:pt idx="2">
                  <c:v>0.98355638042133597</c:v>
                </c:pt>
                <c:pt idx="3">
                  <c:v>0.96295255675389024</c:v>
                </c:pt>
                <c:pt idx="4">
                  <c:v>0.93649202007863386</c:v>
                </c:pt>
                <c:pt idx="5">
                  <c:v>0.90631844571012543</c:v>
                </c:pt>
                <c:pt idx="6">
                  <c:v>0.87487631719454484</c:v>
                </c:pt>
                <c:pt idx="7">
                  <c:v>0.84471288879068629</c:v>
                </c:pt>
                <c:pt idx="8">
                  <c:v>0.81827182207901417</c:v>
                </c:pt>
                <c:pt idx="9">
                  <c:v>0.79769521503342988</c:v>
                </c:pt>
                <c:pt idx="10">
                  <c:v>0.78465006198297238</c:v>
                </c:pt>
                <c:pt idx="11">
                  <c:v>0.78019320364527733</c:v>
                </c:pt>
                <c:pt idx="12">
                  <c:v>0.78468570817690775</c:v>
                </c:pt>
                <c:pt idx="13">
                  <c:v>0.79776361957866404</c:v>
                </c:pt>
                <c:pt idx="14">
                  <c:v>0.81836744324610988</c:v>
                </c:pt>
                <c:pt idx="15">
                  <c:v>0.84482797992136627</c:v>
                </c:pt>
                <c:pt idx="16">
                  <c:v>0.87500155428987469</c:v>
                </c:pt>
                <c:pt idx="17">
                  <c:v>0.90644368280545529</c:v>
                </c:pt>
                <c:pt idx="18">
                  <c:v>0.93660711120931395</c:v>
                </c:pt>
                <c:pt idx="19">
                  <c:v>0.96304817792098585</c:v>
                </c:pt>
                <c:pt idx="20">
                  <c:v>0.98362478496657024</c:v>
                </c:pt>
                <c:pt idx="21">
                  <c:v>0.99666993801702763</c:v>
                </c:pt>
                <c:pt idx="22">
                  <c:v>1.0011267963547226</c:v>
                </c:pt>
              </c:numCache>
            </c:numRef>
          </c:xVal>
          <c:yVal>
            <c:numRef>
              <c:f>PlotDat3!$BL$1:$BL$23</c:f>
              <c:numCache>
                <c:formatCode>General</c:formatCode>
                <c:ptCount val="23"/>
                <c:pt idx="0">
                  <c:v>0.10330638223769199</c:v>
                </c:pt>
                <c:pt idx="1">
                  <c:v>0.10443556297646427</c:v>
                </c:pt>
                <c:pt idx="2">
                  <c:v>0.105339884109792</c:v>
                </c:pt>
                <c:pt idx="3">
                  <c:v>0.10594608291765788</c:v>
                </c:pt>
                <c:pt idx="4">
                  <c:v>0.10620504877785171</c:v>
                </c:pt>
                <c:pt idx="5">
                  <c:v>0.10609580181650986</c:v>
                </c:pt>
                <c:pt idx="6">
                  <c:v>0.10562719257272357</c:v>
                </c:pt>
                <c:pt idx="7">
                  <c:v>0.10483718498049792</c:v>
                </c:pt>
                <c:pt idx="8">
                  <c:v>0.10378978075659896</c:v>
                </c:pt>
                <c:pt idx="9">
                  <c:v>0.10256983436209421</c:v>
                </c:pt>
                <c:pt idx="10">
                  <c:v>0.1012761785985659</c:v>
                </c:pt>
                <c:pt idx="11">
                  <c:v>0.10001361776230801</c:v>
                </c:pt>
                <c:pt idx="12">
                  <c:v>9.8884437023535735E-2</c:v>
                </c:pt>
                <c:pt idx="13">
                  <c:v>9.7980115890207997E-2</c:v>
                </c:pt>
                <c:pt idx="14">
                  <c:v>9.7373917082342124E-2</c:v>
                </c:pt>
                <c:pt idx="15">
                  <c:v>9.7114951222148291E-2</c:v>
                </c:pt>
                <c:pt idx="16">
                  <c:v>9.7224198183490138E-2</c:v>
                </c:pt>
                <c:pt idx="17">
                  <c:v>9.7692807427276429E-2</c:v>
                </c:pt>
                <c:pt idx="18">
                  <c:v>9.8482815019502082E-2</c:v>
                </c:pt>
                <c:pt idx="19">
                  <c:v>9.9530219243401052E-2</c:v>
                </c:pt>
                <c:pt idx="20">
                  <c:v>0.1007501656379058</c:v>
                </c:pt>
                <c:pt idx="21">
                  <c:v>0.1020438214014341</c:v>
                </c:pt>
                <c:pt idx="22">
                  <c:v>0.10330638223769199</c:v>
                </c:pt>
              </c:numCache>
            </c:numRef>
          </c:yVal>
          <c:smooth val="1"/>
        </c:ser>
        <c:ser>
          <c:idx val="31"/>
          <c:order val="31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PlotDat3!$BM$1:$BM$23</c:f>
              <c:numCache>
                <c:formatCode>General</c:formatCode>
                <c:ptCount val="23"/>
                <c:pt idx="0">
                  <c:v>1.1225629770304202</c:v>
                </c:pt>
                <c:pt idx="1">
                  <c:v>1.1153504080848022</c:v>
                </c:pt>
                <c:pt idx="2">
                  <c:v>1.0943313912053458</c:v>
                </c:pt>
                <c:pt idx="3">
                  <c:v>1.0612087621347177</c:v>
                </c:pt>
                <c:pt idx="4">
                  <c:v>1.0186659192923606</c:v>
                </c:pt>
                <c:pt idx="5">
                  <c:v>0.97014943079333371</c:v>
                </c:pt>
                <c:pt idx="6">
                  <c:v>0.91958981399716089</c:v>
                </c:pt>
                <c:pt idx="7">
                  <c:v>0.87108310836704916</c:v>
                </c:pt>
                <c:pt idx="8">
                  <c:v>0.8285590387126639</c:v>
                </c:pt>
                <c:pt idx="9">
                  <c:v>0.79546265225702362</c:v>
                </c:pt>
                <c:pt idx="10">
                  <c:v>0.77447522139897496</c:v>
                </c:pt>
                <c:pt idx="11">
                  <c:v>0.76729702296957991</c:v>
                </c:pt>
                <c:pt idx="12">
                  <c:v>0.77450959191519797</c:v>
                </c:pt>
                <c:pt idx="13">
                  <c:v>0.79552860879465448</c:v>
                </c:pt>
                <c:pt idx="14">
                  <c:v>0.82865123786528239</c:v>
                </c:pt>
                <c:pt idx="15">
                  <c:v>0.8711940807076396</c:v>
                </c:pt>
                <c:pt idx="16">
                  <c:v>0.91971056920666661</c:v>
                </c:pt>
                <c:pt idx="17">
                  <c:v>0.97027018600283932</c:v>
                </c:pt>
                <c:pt idx="18">
                  <c:v>1.0187768916329512</c:v>
                </c:pt>
                <c:pt idx="19">
                  <c:v>1.0613009612873363</c:v>
                </c:pt>
                <c:pt idx="20">
                  <c:v>1.0943973477429767</c:v>
                </c:pt>
                <c:pt idx="21">
                  <c:v>1.1153847786010251</c:v>
                </c:pt>
                <c:pt idx="22">
                  <c:v>1.1225629770304202</c:v>
                </c:pt>
              </c:numCache>
            </c:numRef>
          </c:xVal>
          <c:yVal>
            <c:numRef>
              <c:f>PlotDat3!$BN$1:$BN$23</c:f>
              <c:numCache>
                <c:formatCode>General</c:formatCode>
                <c:ptCount val="23"/>
                <c:pt idx="0">
                  <c:v>0.10373587922256466</c:v>
                </c:pt>
                <c:pt idx="1">
                  <c:v>0.10526924261900435</c:v>
                </c:pt>
                <c:pt idx="2">
                  <c:v>0.10652478917294345</c:v>
                </c:pt>
                <c:pt idx="3">
                  <c:v>0.10740080196960465</c:v>
                </c:pt>
                <c:pt idx="4">
                  <c:v>0.10782631166205121</c:v>
                </c:pt>
                <c:pt idx="5">
                  <c:v>0.10776684598560467</c:v>
                </c:pt>
                <c:pt idx="6">
                  <c:v>0.10722722249571472</c:v>
                </c:pt>
                <c:pt idx="7">
                  <c:v>0.1062511582782678</c:v>
                </c:pt>
                <c:pt idx="8">
                  <c:v>0.10491772825128402</c:v>
                </c:pt>
                <c:pt idx="9">
                  <c:v>0.10333495898533593</c:v>
                </c:pt>
                <c:pt idx="10">
                  <c:v>0.10163107703325933</c:v>
                </c:pt>
                <c:pt idx="11">
                  <c:v>9.9944120777435336E-2</c:v>
                </c:pt>
                <c:pt idx="12">
                  <c:v>9.8410757380995639E-2</c:v>
                </c:pt>
                <c:pt idx="13">
                  <c:v>9.7155210827056554E-2</c:v>
                </c:pt>
                <c:pt idx="14">
                  <c:v>9.6279198030395335E-2</c:v>
                </c:pt>
                <c:pt idx="15">
                  <c:v>9.5853688337948786E-2</c:v>
                </c:pt>
                <c:pt idx="16">
                  <c:v>9.5913154014395333E-2</c:v>
                </c:pt>
                <c:pt idx="17">
                  <c:v>9.6452777504285284E-2</c:v>
                </c:pt>
                <c:pt idx="18">
                  <c:v>9.7428841721732204E-2</c:v>
                </c:pt>
                <c:pt idx="19">
                  <c:v>9.8762271748715977E-2</c:v>
                </c:pt>
                <c:pt idx="20">
                  <c:v>0.10034504101466409</c:v>
                </c:pt>
                <c:pt idx="21">
                  <c:v>0.10204892296674069</c:v>
                </c:pt>
                <c:pt idx="22">
                  <c:v>0.10373587922256466</c:v>
                </c:pt>
              </c:numCache>
            </c:numRef>
          </c:yVal>
          <c:smooth val="1"/>
        </c:ser>
        <c:ser>
          <c:idx val="32"/>
          <c:order val="32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PlotDat3!$BO$1:$BO$23</c:f>
              <c:numCache>
                <c:formatCode>General</c:formatCode>
                <c:ptCount val="23"/>
                <c:pt idx="0">
                  <c:v>0.98794942848443346</c:v>
                </c:pt>
                <c:pt idx="1">
                  <c:v>0.98201127784954012</c:v>
                </c:pt>
                <c:pt idx="2">
                  <c:v>0.96471161293027086</c:v>
                </c:pt>
                <c:pt idx="3">
                  <c:v>0.93745194969331613</c:v>
                </c:pt>
                <c:pt idx="4">
                  <c:v>0.90244070393467435</c:v>
                </c:pt>
                <c:pt idx="5">
                  <c:v>0.86251427856581497</c:v>
                </c:pt>
                <c:pt idx="6">
                  <c:v>0.82090727511852812</c:v>
                </c:pt>
                <c:pt idx="7">
                  <c:v>0.78099044556573594</c:v>
                </c:pt>
                <c:pt idx="8">
                  <c:v>0.74599761404327924</c:v>
                </c:pt>
                <c:pt idx="9">
                  <c:v>0.71876369165072551</c:v>
                </c:pt>
                <c:pt idx="10">
                  <c:v>0.70149500881394644</c:v>
                </c:pt>
                <c:pt idx="11">
                  <c:v>0.69559057151556658</c:v>
                </c:pt>
                <c:pt idx="12">
                  <c:v>0.70152872215046003</c:v>
                </c:pt>
                <c:pt idx="13">
                  <c:v>0.71882838706972929</c:v>
                </c:pt>
                <c:pt idx="14">
                  <c:v>0.74608805030668401</c:v>
                </c:pt>
                <c:pt idx="15">
                  <c:v>0.7810992960653258</c:v>
                </c:pt>
                <c:pt idx="16">
                  <c:v>0.82102572143418517</c:v>
                </c:pt>
                <c:pt idx="17">
                  <c:v>0.86263272488147202</c:v>
                </c:pt>
                <c:pt idx="18">
                  <c:v>0.90254955443426432</c:v>
                </c:pt>
                <c:pt idx="19">
                  <c:v>0.9375423859567209</c:v>
                </c:pt>
                <c:pt idx="20">
                  <c:v>0.96477630834927475</c:v>
                </c:pt>
                <c:pt idx="21">
                  <c:v>0.98204499118605371</c:v>
                </c:pt>
                <c:pt idx="22">
                  <c:v>0.98794942848443346</c:v>
                </c:pt>
              </c:numCache>
            </c:numRef>
          </c:xVal>
          <c:yVal>
            <c:numRef>
              <c:f>PlotDat3!$BP$1:$BP$23</c:f>
              <c:numCache>
                <c:formatCode>General</c:formatCode>
                <c:ptCount val="23"/>
                <c:pt idx="0">
                  <c:v>0.10366454697025793</c:v>
                </c:pt>
                <c:pt idx="1">
                  <c:v>0.10505907704011835</c:v>
                </c:pt>
                <c:pt idx="2">
                  <c:v>0.10620415860016465</c:v>
                </c:pt>
                <c:pt idx="3">
                  <c:v>0.1070070239524641</c:v>
                </c:pt>
                <c:pt idx="4">
                  <c:v>0.10740262972099753</c:v>
                </c:pt>
                <c:pt idx="5">
                  <c:v>0.10735892627915643</c:v>
                </c:pt>
                <c:pt idx="6">
                  <c:v>0.10687945421988441</c:v>
                </c:pt>
                <c:pt idx="7">
                  <c:v>0.10600305751789356</c:v>
                </c:pt>
                <c:pt idx="8">
                  <c:v>0.10480073662184727</c:v>
                </c:pt>
                <c:pt idx="9">
                  <c:v>0.10336989642026556</c:v>
                </c:pt>
                <c:pt idx="10">
                  <c:v>0.10182645507674622</c:v>
                </c:pt>
                <c:pt idx="11">
                  <c:v>0.10029545302974208</c:v>
                </c:pt>
                <c:pt idx="12">
                  <c:v>9.8900922959881649E-2</c:v>
                </c:pt>
                <c:pt idx="13">
                  <c:v>9.7755841399835355E-2</c:v>
                </c:pt>
                <c:pt idx="14">
                  <c:v>9.6952976047535902E-2</c:v>
                </c:pt>
                <c:pt idx="15">
                  <c:v>9.6557370279002477E-2</c:v>
                </c:pt>
                <c:pt idx="16">
                  <c:v>9.6601073720843575E-2</c:v>
                </c:pt>
                <c:pt idx="17">
                  <c:v>9.7080545780115587E-2</c:v>
                </c:pt>
                <c:pt idx="18">
                  <c:v>9.7956942482106457E-2</c:v>
                </c:pt>
                <c:pt idx="19">
                  <c:v>9.9159263378152729E-2</c:v>
                </c:pt>
                <c:pt idx="20">
                  <c:v>0.10059010357973446</c:v>
                </c:pt>
                <c:pt idx="21">
                  <c:v>0.1021335449232538</c:v>
                </c:pt>
                <c:pt idx="22">
                  <c:v>0.10366454697025793</c:v>
                </c:pt>
              </c:numCache>
            </c:numRef>
          </c:yVal>
          <c:smooth val="1"/>
        </c:ser>
        <c:ser>
          <c:idx val="33"/>
          <c:order val="33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PlotDat3!$BQ$1:$BQ$23</c:f>
              <c:numCache>
                <c:formatCode>General</c:formatCode>
                <c:ptCount val="23"/>
                <c:pt idx="0">
                  <c:v>1.1153248359773891</c:v>
                </c:pt>
                <c:pt idx="1">
                  <c:v>1.1065198852957958</c:v>
                </c:pt>
                <c:pt idx="2">
                  <c:v>1.0808567296657365</c:v>
                </c:pt>
                <c:pt idx="3">
                  <c:v>1.0404144453316955</c:v>
                </c:pt>
                <c:pt idx="4">
                  <c:v>0.98846942565089035</c:v>
                </c:pt>
                <c:pt idx="5">
                  <c:v>0.92922994718893315</c:v>
                </c:pt>
                <c:pt idx="6">
                  <c:v>0.86749524018006741</c:v>
                </c:pt>
                <c:pt idx="7">
                  <c:v>0.80826668343571217</c:v>
                </c:pt>
                <c:pt idx="8">
                  <c:v>0.75634262237750494</c:v>
                </c:pt>
                <c:pt idx="9">
                  <c:v>0.71592963562810019</c:v>
                </c:pt>
                <c:pt idx="10">
                  <c:v>0.69030174302864833</c:v>
                </c:pt>
                <c:pt idx="11">
                  <c:v>0.68153516402261083</c:v>
                </c:pt>
                <c:pt idx="12">
                  <c:v>0.6903401147042042</c:v>
                </c:pt>
                <c:pt idx="13">
                  <c:v>0.71600327033426348</c:v>
                </c:pt>
                <c:pt idx="14">
                  <c:v>0.75644555466830465</c:v>
                </c:pt>
                <c:pt idx="15">
                  <c:v>0.80839057434910977</c:v>
                </c:pt>
                <c:pt idx="16">
                  <c:v>0.86763005281106698</c:v>
                </c:pt>
                <c:pt idx="17">
                  <c:v>0.92936475981993261</c:v>
                </c:pt>
                <c:pt idx="18">
                  <c:v>0.98859331656428806</c:v>
                </c:pt>
                <c:pt idx="19">
                  <c:v>1.0405173776224952</c:v>
                </c:pt>
                <c:pt idx="20">
                  <c:v>1.0809303643718999</c:v>
                </c:pt>
                <c:pt idx="21">
                  <c:v>1.1065582569713517</c:v>
                </c:pt>
                <c:pt idx="22">
                  <c:v>1.1153248359773891</c:v>
                </c:pt>
              </c:numCache>
            </c:numRef>
          </c:xVal>
          <c:yVal>
            <c:numRef>
              <c:f>PlotDat3!$BR$1:$BR$23</c:f>
              <c:numCache>
                <c:formatCode>General</c:formatCode>
                <c:ptCount val="23"/>
                <c:pt idx="0">
                  <c:v>0.10417316199641592</c:v>
                </c:pt>
                <c:pt idx="1">
                  <c:v>0.10603752428006306</c:v>
                </c:pt>
                <c:pt idx="2">
                  <c:v>0.1075780309207318</c:v>
                </c:pt>
                <c:pt idx="3">
                  <c:v>0.10866987923214093</c:v>
                </c:pt>
                <c:pt idx="4">
                  <c:v>0.10922461415757198</c:v>
                </c:pt>
                <c:pt idx="5">
                  <c:v>0.1091972943725022</c:v>
                </c:pt>
                <c:pt idx="6">
                  <c:v>0.10859013316344089</c:v>
                </c:pt>
                <c:pt idx="7">
                  <c:v>0.10745231912061948</c:v>
                </c:pt>
                <c:pt idx="8">
                  <c:v>0.10587603117094668</c:v>
                </c:pt>
                <c:pt idx="9">
                  <c:v>0.10398897078955958</c:v>
                </c:pt>
                <c:pt idx="10">
                  <c:v>0.10194401638577796</c:v>
                </c:pt>
                <c:pt idx="11">
                  <c:v>9.9906838003584089E-2</c:v>
                </c:pt>
                <c:pt idx="12">
                  <c:v>9.8042475719936933E-2</c:v>
                </c:pt>
                <c:pt idx="13">
                  <c:v>9.6501969079268196E-2</c:v>
                </c:pt>
                <c:pt idx="14">
                  <c:v>9.5410120767859083E-2</c:v>
                </c:pt>
                <c:pt idx="15">
                  <c:v>9.4855385842428031E-2</c:v>
                </c:pt>
                <c:pt idx="16">
                  <c:v>9.4882705627497815E-2</c:v>
                </c:pt>
                <c:pt idx="17">
                  <c:v>9.548986683655912E-2</c:v>
                </c:pt>
                <c:pt idx="18">
                  <c:v>9.6627680879380534E-2</c:v>
                </c:pt>
                <c:pt idx="19">
                  <c:v>9.8203968829053342E-2</c:v>
                </c:pt>
                <c:pt idx="20">
                  <c:v>0.10009102921044044</c:v>
                </c:pt>
                <c:pt idx="21">
                  <c:v>0.10213598361422205</c:v>
                </c:pt>
                <c:pt idx="22">
                  <c:v>0.10417316199641592</c:v>
                </c:pt>
              </c:numCache>
            </c:numRef>
          </c:yVal>
          <c:smooth val="1"/>
        </c:ser>
        <c:ser>
          <c:idx val="34"/>
          <c:order val="34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PlotDat3!$BS$1:$BS$23</c:f>
              <c:numCache>
                <c:formatCode>General</c:formatCode>
                <c:ptCount val="23"/>
                <c:pt idx="0">
                  <c:v>1.0082021617290777</c:v>
                </c:pt>
                <c:pt idx="1">
                  <c:v>1.0015479924340167</c:v>
                </c:pt>
                <c:pt idx="2">
                  <c:v>0.98215857668441009</c:v>
                </c:pt>
                <c:pt idx="3">
                  <c:v>0.95160472963099552</c:v>
                </c:pt>
                <c:pt idx="4">
                  <c:v>0.91236174225131572</c:v>
                </c:pt>
                <c:pt idx="5">
                  <c:v>0.8676088479958397</c:v>
                </c:pt>
                <c:pt idx="6">
                  <c:v>0.82097166020143597</c:v>
                </c:pt>
                <c:pt idx="7">
                  <c:v>0.77622844646117173</c:v>
                </c:pt>
                <c:pt idx="8">
                  <c:v>0.73700403585414476</c:v>
                </c:pt>
                <c:pt idx="9">
                  <c:v>0.7064761568511847</c:v>
                </c:pt>
                <c:pt idx="10">
                  <c:v>0.68711799665282403</c:v>
                </c:pt>
                <c:pt idx="11">
                  <c:v>0.68049783827092236</c:v>
                </c:pt>
                <c:pt idx="12">
                  <c:v>0.68715200756598349</c:v>
                </c:pt>
                <c:pt idx="13">
                  <c:v>0.70654142331559011</c:v>
                </c:pt>
                <c:pt idx="14">
                  <c:v>0.73709527036900468</c:v>
                </c:pt>
                <c:pt idx="15">
                  <c:v>0.77633825774868459</c:v>
                </c:pt>
                <c:pt idx="16">
                  <c:v>0.8210911520041605</c:v>
                </c:pt>
                <c:pt idx="17">
                  <c:v>0.86772833979856423</c:v>
                </c:pt>
                <c:pt idx="18">
                  <c:v>0.91247155353882869</c:v>
                </c:pt>
                <c:pt idx="19">
                  <c:v>0.95169596414585544</c:v>
                </c:pt>
                <c:pt idx="20">
                  <c:v>0.9822238431488155</c:v>
                </c:pt>
                <c:pt idx="21">
                  <c:v>1.0015820033471761</c:v>
                </c:pt>
                <c:pt idx="22">
                  <c:v>1.0082021617290777</c:v>
                </c:pt>
              </c:numCache>
            </c:numRef>
          </c:xVal>
          <c:yVal>
            <c:numRef>
              <c:f>PlotDat3!$BT$1:$BT$23</c:f>
              <c:numCache>
                <c:formatCode>General</c:formatCode>
                <c:ptCount val="23"/>
                <c:pt idx="0">
                  <c:v>0.1039861935706056</c:v>
                </c:pt>
                <c:pt idx="1">
                  <c:v>0.10550165772740769</c:v>
                </c:pt>
                <c:pt idx="2">
                  <c:v>0.10675207163243293</c:v>
                </c:pt>
                <c:pt idx="3">
                  <c:v>0.10763613418759396</c:v>
                </c:pt>
                <c:pt idx="4">
                  <c:v>0.10808222390239414</c:v>
                </c:pt>
                <c:pt idx="5">
                  <c:v>0.108054201241138</c:v>
                </c:pt>
                <c:pt idx="6">
                  <c:v>0.10755433643318336</c:v>
                </c:pt>
                <c:pt idx="7">
                  <c:v>0.10662312555246023</c:v>
                </c:pt>
                <c:pt idx="8">
                  <c:v>0.10533600976640042</c:v>
                </c:pt>
                <c:pt idx="9">
                  <c:v>0.1037972635412182</c:v>
                </c:pt>
                <c:pt idx="10">
                  <c:v>0.10213154694480166</c:v>
                </c:pt>
                <c:pt idx="11">
                  <c:v>0.10047380642939441</c:v>
                </c:pt>
                <c:pt idx="12">
                  <c:v>9.8958342272592301E-2</c:v>
                </c:pt>
                <c:pt idx="13">
                  <c:v>9.7707928367567073E-2</c:v>
                </c:pt>
                <c:pt idx="14">
                  <c:v>9.682386581240604E-2</c:v>
                </c:pt>
                <c:pt idx="15">
                  <c:v>9.6377776097605866E-2</c:v>
                </c:pt>
                <c:pt idx="16">
                  <c:v>9.6405798758862002E-2</c:v>
                </c:pt>
                <c:pt idx="17">
                  <c:v>9.6905663566816638E-2</c:v>
                </c:pt>
                <c:pt idx="18">
                  <c:v>9.7836874447539773E-2</c:v>
                </c:pt>
                <c:pt idx="19">
                  <c:v>9.9123990233599579E-2</c:v>
                </c:pt>
                <c:pt idx="20">
                  <c:v>0.10066273645878181</c:v>
                </c:pt>
                <c:pt idx="21">
                  <c:v>0.10232845305519836</c:v>
                </c:pt>
                <c:pt idx="22">
                  <c:v>0.1039861935706056</c:v>
                </c:pt>
              </c:numCache>
            </c:numRef>
          </c:yVal>
          <c:smooth val="1"/>
        </c:ser>
        <c:ser>
          <c:idx val="35"/>
          <c:order val="35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PlotDat3!$BU$1:$BU$23</c:f>
              <c:numCache>
                <c:formatCode>General</c:formatCode>
                <c:ptCount val="23"/>
                <c:pt idx="0">
                  <c:v>1.1690433215951548</c:v>
                </c:pt>
                <c:pt idx="1">
                  <c:v>1.1600840427297492</c:v>
                </c:pt>
                <c:pt idx="2">
                  <c:v>1.133969710672162</c:v>
                </c:pt>
                <c:pt idx="3">
                  <c:v>1.0928159532977861</c:v>
                </c:pt>
                <c:pt idx="4">
                  <c:v>1.0399568032782744</c:v>
                </c:pt>
                <c:pt idx="5">
                  <c:v>0.97967459458273809</c:v>
                </c:pt>
                <c:pt idx="6">
                  <c:v>0.91685303324758993</c:v>
                </c:pt>
                <c:pt idx="7">
                  <c:v>0.85658154855799284</c:v>
                </c:pt>
                <c:pt idx="8">
                  <c:v>0.80374297775517645</c:v>
                </c:pt>
                <c:pt idx="9">
                  <c:v>0.76261798760250465</c:v>
                </c:pt>
                <c:pt idx="10">
                  <c:v>0.73653828022241319</c:v>
                </c:pt>
                <c:pt idx="11">
                  <c:v>0.72761667840484512</c:v>
                </c:pt>
                <c:pt idx="12">
                  <c:v>0.73657595727025083</c:v>
                </c:pt>
                <c:pt idx="13">
                  <c:v>0.76269028932783811</c:v>
                </c:pt>
                <c:pt idx="14">
                  <c:v>0.8038440467022141</c:v>
                </c:pt>
                <c:pt idx="15">
                  <c:v>0.85670319672172579</c:v>
                </c:pt>
                <c:pt idx="16">
                  <c:v>0.91698540541726214</c:v>
                </c:pt>
                <c:pt idx="17">
                  <c:v>0.97980696675241019</c:v>
                </c:pt>
                <c:pt idx="18">
                  <c:v>1.0400784514420074</c:v>
                </c:pt>
                <c:pt idx="19">
                  <c:v>1.0929170222448237</c:v>
                </c:pt>
                <c:pt idx="20">
                  <c:v>1.1340420123974955</c:v>
                </c:pt>
                <c:pt idx="21">
                  <c:v>1.1601217197775868</c:v>
                </c:pt>
                <c:pt idx="22">
                  <c:v>1.1690433215951548</c:v>
                </c:pt>
              </c:numCache>
            </c:numRef>
          </c:xVal>
          <c:yVal>
            <c:numRef>
              <c:f>PlotDat3!$BV$1:$BV$23</c:f>
              <c:numCache>
                <c:formatCode>General</c:formatCode>
                <c:ptCount val="23"/>
                <c:pt idx="0">
                  <c:v>0.10467778331410262</c:v>
                </c:pt>
                <c:pt idx="1">
                  <c:v>0.10651731524459045</c:v>
                </c:pt>
                <c:pt idx="2">
                  <c:v>0.10803300846691068</c:v>
                </c:pt>
                <c:pt idx="3">
                  <c:v>0.10910207053036562</c:v>
                </c:pt>
                <c:pt idx="4">
                  <c:v>0.10963789238453103</c:v>
                </c:pt>
                <c:pt idx="5">
                  <c:v>0.10959706492943772</c:v>
                </c:pt>
                <c:pt idx="6">
                  <c:v>0.1089828957626871</c:v>
                </c:pt>
                <c:pt idx="7">
                  <c:v>0.10784514121756465</c:v>
                </c:pt>
                <c:pt idx="8">
                  <c:v>0.10627597540082936</c:v>
                </c:pt>
                <c:pt idx="9">
                  <c:v>0.10440252279476468</c:v>
                </c:pt>
                <c:pt idx="10">
                  <c:v>0.10237655938766231</c:v>
                </c:pt>
                <c:pt idx="11">
                  <c:v>0.10036221668589738</c:v>
                </c:pt>
                <c:pt idx="12">
                  <c:v>9.8522684755409554E-2</c:v>
                </c:pt>
                <c:pt idx="13">
                  <c:v>9.7006991533089323E-2</c:v>
                </c:pt>
                <c:pt idx="14">
                  <c:v>9.5937929469634378E-2</c:v>
                </c:pt>
                <c:pt idx="15">
                  <c:v>9.5402107615468967E-2</c:v>
                </c:pt>
                <c:pt idx="16">
                  <c:v>9.5442935070562285E-2</c:v>
                </c:pt>
                <c:pt idx="17">
                  <c:v>9.6057104237312896E-2</c:v>
                </c:pt>
                <c:pt idx="18">
                  <c:v>9.7194858782435362E-2</c:v>
                </c:pt>
                <c:pt idx="19">
                  <c:v>9.8764024599170649E-2</c:v>
                </c:pt>
                <c:pt idx="20">
                  <c:v>0.10063747720523533</c:v>
                </c:pt>
                <c:pt idx="21">
                  <c:v>0.10266344061233769</c:v>
                </c:pt>
                <c:pt idx="22">
                  <c:v>0.10467778331410262</c:v>
                </c:pt>
              </c:numCache>
            </c:numRef>
          </c:yVal>
          <c:smooth val="1"/>
        </c:ser>
        <c:ser>
          <c:idx val="36"/>
          <c:order val="36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PlotDat3!$BW$1:$BW$23</c:f>
              <c:numCache>
                <c:formatCode>General</c:formatCode>
                <c:ptCount val="23"/>
                <c:pt idx="0">
                  <c:v>1.0974695624873554</c:v>
                </c:pt>
                <c:pt idx="1">
                  <c:v>1.0914270386687439</c:v>
                </c:pt>
                <c:pt idx="2">
                  <c:v>1.0738232392886289</c:v>
                </c:pt>
                <c:pt idx="3">
                  <c:v>1.0460843194789613</c:v>
                </c:pt>
                <c:pt idx="4">
                  <c:v>1.0104575215530121</c:v>
                </c:pt>
                <c:pt idx="5">
                  <c:v>0.96982911679801598</c:v>
                </c:pt>
                <c:pt idx="6">
                  <c:v>0.92749057694079606</c:v>
                </c:pt>
                <c:pt idx="7">
                  <c:v>0.88687191868359261</c:v>
                </c:pt>
                <c:pt idx="8">
                  <c:v>0.85126382414994195</c:v>
                </c:pt>
                <c:pt idx="9">
                  <c:v>0.82355104938946821</c:v>
                </c:pt>
                <c:pt idx="10">
                  <c:v>0.80597871859904757</c:v>
                </c:pt>
                <c:pt idx="11">
                  <c:v>0.79997043751264452</c:v>
                </c:pt>
                <c:pt idx="12">
                  <c:v>0.80601296133125599</c:v>
                </c:pt>
                <c:pt idx="13">
                  <c:v>0.82361676071137113</c:v>
                </c:pt>
                <c:pt idx="14">
                  <c:v>0.85135568052103883</c:v>
                </c:pt>
                <c:pt idx="15">
                  <c:v>0.88698247844698819</c:v>
                </c:pt>
                <c:pt idx="16">
                  <c:v>0.92761088320198415</c:v>
                </c:pt>
                <c:pt idx="17">
                  <c:v>0.96994942305920406</c:v>
                </c:pt>
                <c:pt idx="18">
                  <c:v>1.0105680813164075</c:v>
                </c:pt>
                <c:pt idx="19">
                  <c:v>1.0461761758500583</c:v>
                </c:pt>
                <c:pt idx="20">
                  <c:v>1.0738889506105318</c:v>
                </c:pt>
                <c:pt idx="21">
                  <c:v>1.0914612814009526</c:v>
                </c:pt>
                <c:pt idx="22">
                  <c:v>1.0974695624873554</c:v>
                </c:pt>
              </c:numCache>
            </c:numRef>
          </c:xVal>
          <c:yVal>
            <c:numRef>
              <c:f>PlotDat3!$BX$1:$BX$23</c:f>
              <c:numCache>
                <c:formatCode>General</c:formatCode>
                <c:ptCount val="23"/>
                <c:pt idx="0">
                  <c:v>0.10435889448032343</c:v>
                </c:pt>
                <c:pt idx="1">
                  <c:v>0.10571010185903458</c:v>
                </c:pt>
                <c:pt idx="2">
                  <c:v>0.10680691686003159</c:v>
                </c:pt>
                <c:pt idx="3">
                  <c:v>0.10756048205494363</c:v>
                </c:pt>
                <c:pt idx="4">
                  <c:v>0.10790974807330371</c:v>
                </c:pt>
                <c:pt idx="5">
                  <c:v>0.10782641945946929</c:v>
                </c:pt>
                <c:pt idx="6">
                  <c:v>0.10731724700215889</c:v>
                </c:pt>
                <c:pt idx="7">
                  <c:v>0.10642348082569859</c:v>
                </c:pt>
                <c:pt idx="8">
                  <c:v>0.10521752855027308</c:v>
                </c:pt>
                <c:pt idx="9">
                  <c:v>0.10379708925716301</c:v>
                </c:pt>
                <c:pt idx="10">
                  <c:v>0.1022772384902184</c:v>
                </c:pt>
                <c:pt idx="11">
                  <c:v>0.10078110551967656</c:v>
                </c:pt>
                <c:pt idx="12">
                  <c:v>9.9429898140965409E-2</c:v>
                </c:pt>
                <c:pt idx="13">
                  <c:v>9.83330831399684E-2</c:v>
                </c:pt>
                <c:pt idx="14">
                  <c:v>9.7579517945056357E-2</c:v>
                </c:pt>
                <c:pt idx="15">
                  <c:v>9.7230251926696279E-2</c:v>
                </c:pt>
                <c:pt idx="16">
                  <c:v>9.73135805405307E-2</c:v>
                </c:pt>
                <c:pt idx="17">
                  <c:v>9.78227529978411E-2</c:v>
                </c:pt>
                <c:pt idx="18">
                  <c:v>9.8716519174301409E-2</c:v>
                </c:pt>
                <c:pt idx="19">
                  <c:v>9.9922471449726907E-2</c:v>
                </c:pt>
                <c:pt idx="20">
                  <c:v>0.10134291074283698</c:v>
                </c:pt>
                <c:pt idx="21">
                  <c:v>0.10286276150978159</c:v>
                </c:pt>
                <c:pt idx="22">
                  <c:v>0.10435889448032343</c:v>
                </c:pt>
              </c:numCache>
            </c:numRef>
          </c:yVal>
          <c:smooth val="1"/>
        </c:ser>
        <c:ser>
          <c:idx val="37"/>
          <c:order val="37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PlotDat3!$BY$1:$BY$23</c:f>
              <c:numCache>
                <c:formatCode>General</c:formatCode>
                <c:ptCount val="23"/>
                <c:pt idx="0">
                  <c:v>1.0112755539374081</c:v>
                </c:pt>
                <c:pt idx="1">
                  <c:v>1.0064217276521679</c:v>
                </c:pt>
                <c:pt idx="2">
                  <c:v>0.99228598137684987</c:v>
                </c:pt>
                <c:pt idx="3">
                  <c:v>0.97001350920615992</c:v>
                </c:pt>
                <c:pt idx="4">
                  <c:v>0.94140869437587527</c:v>
                </c:pt>
                <c:pt idx="5">
                  <c:v>0.90878892886416129</c:v>
                </c:pt>
                <c:pt idx="6">
                  <c:v>0.87479687207556189</c:v>
                </c:pt>
                <c:pt idx="7">
                  <c:v>0.84218635829254362</c:v>
                </c:pt>
                <c:pt idx="8">
                  <c:v>0.81359929739961356</c:v>
                </c:pt>
                <c:pt idx="9">
                  <c:v>0.79135164305651928</c:v>
                </c:pt>
                <c:pt idx="10">
                  <c:v>0.77724576790624367</c:v>
                </c:pt>
                <c:pt idx="11">
                  <c:v>0.77242444606259208</c:v>
                </c:pt>
                <c:pt idx="12">
                  <c:v>0.7772782723478322</c:v>
                </c:pt>
                <c:pt idx="13">
                  <c:v>0.79141401862315031</c:v>
                </c:pt>
                <c:pt idx="14">
                  <c:v>0.81368649079384026</c:v>
                </c:pt>
                <c:pt idx="15">
                  <c:v>0.84229130562412491</c:v>
                </c:pt>
                <c:pt idx="16">
                  <c:v>0.87491107113583888</c:v>
                </c:pt>
                <c:pt idx="17">
                  <c:v>0.90890312792443828</c:v>
                </c:pt>
                <c:pt idx="18">
                  <c:v>0.94151364170745655</c:v>
                </c:pt>
                <c:pt idx="19">
                  <c:v>0.97010070260038661</c:v>
                </c:pt>
                <c:pt idx="20">
                  <c:v>0.99234835694348089</c:v>
                </c:pt>
                <c:pt idx="21">
                  <c:v>1.0064542320937564</c:v>
                </c:pt>
                <c:pt idx="22">
                  <c:v>1.0112755539374081</c:v>
                </c:pt>
              </c:numCache>
            </c:numRef>
          </c:xVal>
          <c:yVal>
            <c:numRef>
              <c:f>PlotDat3!$BZ$1:$BZ$23</c:f>
              <c:numCache>
                <c:formatCode>General</c:formatCode>
                <c:ptCount val="23"/>
                <c:pt idx="0">
                  <c:v>0.10431426821044239</c:v>
                </c:pt>
                <c:pt idx="1">
                  <c:v>0.10548340893823502</c:v>
                </c:pt>
                <c:pt idx="2">
                  <c:v>0.10643029498953303</c:v>
                </c:pt>
                <c:pt idx="3">
                  <c:v>0.10707821528780843</c:v>
                </c:pt>
                <c:pt idx="4">
                  <c:v>0.10737467918382534</c:v>
                </c:pt>
                <c:pt idx="5">
                  <c:v>0.10729566893586716</c:v>
                </c:pt>
                <c:pt idx="6">
                  <c:v>0.10684758548433139</c:v>
                </c:pt>
                <c:pt idx="7">
                  <c:v>0.10606672988560659</c:v>
                </c:pt>
                <c:pt idx="8">
                  <c:v>0.10501636241637437</c:v>
                </c:pt>
                <c:pt idx="9">
                  <c:v>0.10378157760221607</c:v>
                </c:pt>
                <c:pt idx="10">
                  <c:v>0.10246241036522674</c:v>
                </c:pt>
                <c:pt idx="11">
                  <c:v>0.10116573178955761</c:v>
                </c:pt>
                <c:pt idx="12">
                  <c:v>9.9996591061764978E-2</c:v>
                </c:pt>
                <c:pt idx="13">
                  <c:v>9.9049705010466962E-2</c:v>
                </c:pt>
                <c:pt idx="14">
                  <c:v>9.8401784712191562E-2</c:v>
                </c:pt>
                <c:pt idx="15">
                  <c:v>9.8105320816174651E-2</c:v>
                </c:pt>
                <c:pt idx="16">
                  <c:v>9.8184331064132838E-2</c:v>
                </c:pt>
                <c:pt idx="17">
                  <c:v>9.8632414515668607E-2</c:v>
                </c:pt>
                <c:pt idx="18">
                  <c:v>9.9413270114393409E-2</c:v>
                </c:pt>
                <c:pt idx="19">
                  <c:v>0.10046363758362563</c:v>
                </c:pt>
                <c:pt idx="20">
                  <c:v>0.10169842239778394</c:v>
                </c:pt>
                <c:pt idx="21">
                  <c:v>0.10301758963477327</c:v>
                </c:pt>
                <c:pt idx="22">
                  <c:v>0.10431426821044239</c:v>
                </c:pt>
              </c:numCache>
            </c:numRef>
          </c:yVal>
          <c:smooth val="1"/>
        </c:ser>
        <c:ser>
          <c:idx val="38"/>
          <c:order val="38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PlotDat3!$CA$1:$CA$23</c:f>
              <c:numCache>
                <c:formatCode>General</c:formatCode>
                <c:ptCount val="23"/>
                <c:pt idx="0">
                  <c:v>0.97557067430481603</c:v>
                </c:pt>
                <c:pt idx="1">
                  <c:v>0.97212913855531691</c:v>
                </c:pt>
                <c:pt idx="2">
                  <c:v>0.96211905319626967</c:v>
                </c:pt>
                <c:pt idx="3">
                  <c:v>0.94635137581119444</c:v>
                </c:pt>
                <c:pt idx="4">
                  <c:v>0.92610350984784195</c:v>
                </c:pt>
                <c:pt idx="5">
                  <c:v>0.90301581698786748</c:v>
                </c:pt>
                <c:pt idx="6">
                  <c:v>0.87895872479898973</c:v>
                </c:pt>
                <c:pt idx="7">
                  <c:v>0.85588119581731525</c:v>
                </c:pt>
                <c:pt idx="8">
                  <c:v>0.83565283419359004</c:v>
                </c:pt>
                <c:pt idx="9">
                  <c:v>0.81991242148386945</c:v>
                </c:pt>
                <c:pt idx="10">
                  <c:v>0.80993515231405611</c:v>
                </c:pt>
                <c:pt idx="11">
                  <c:v>0.80652932569518399</c:v>
                </c:pt>
                <c:pt idx="12">
                  <c:v>0.80997086144468311</c:v>
                </c:pt>
                <c:pt idx="13">
                  <c:v>0.81998094680373035</c:v>
                </c:pt>
                <c:pt idx="14">
                  <c:v>0.83574862418880558</c:v>
                </c:pt>
                <c:pt idx="15">
                  <c:v>0.85599649015215806</c:v>
                </c:pt>
                <c:pt idx="16">
                  <c:v>0.87908418301213265</c:v>
                </c:pt>
                <c:pt idx="17">
                  <c:v>0.9031412752010104</c:v>
                </c:pt>
                <c:pt idx="18">
                  <c:v>0.92621880418268487</c:v>
                </c:pt>
                <c:pt idx="19">
                  <c:v>0.94644716580641008</c:v>
                </c:pt>
                <c:pt idx="20">
                  <c:v>0.96218757851613068</c:v>
                </c:pt>
                <c:pt idx="21">
                  <c:v>0.97216484768594391</c:v>
                </c:pt>
                <c:pt idx="22">
                  <c:v>0.97557067430481603</c:v>
                </c:pt>
              </c:numCache>
            </c:numRef>
          </c:xVal>
          <c:yVal>
            <c:numRef>
              <c:f>PlotDat3!$CB$1:$CB$23</c:f>
              <c:numCache>
                <c:formatCode>General</c:formatCode>
                <c:ptCount val="23"/>
                <c:pt idx="0">
                  <c:v>0.10432703163133047</c:v>
                </c:pt>
                <c:pt idx="1">
                  <c:v>0.10526033955237346</c:v>
                </c:pt>
                <c:pt idx="2">
                  <c:v>0.10599513553561359</c:v>
                </c:pt>
                <c:pt idx="3">
                  <c:v>0.1064718907804887</c:v>
                </c:pt>
                <c:pt idx="4">
                  <c:v>0.10665198141243165</c:v>
                </c:pt>
                <c:pt idx="5">
                  <c:v>0.10652081755948264</c:v>
                </c:pt>
                <c:pt idx="6">
                  <c:v>0.10608902533694614</c:v>
                </c:pt>
                <c:pt idx="7">
                  <c:v>0.10539158598272481</c:v>
                </c:pt>
                <c:pt idx="8">
                  <c:v>0.10448500188546614</c:v>
                </c:pt>
                <c:pt idx="9">
                  <c:v>0.10344271909706676</c:v>
                </c:pt>
                <c:pt idx="10">
                  <c:v>0.1023491771703484</c:v>
                </c:pt>
                <c:pt idx="11">
                  <c:v>0.10129296836866952</c:v>
                </c:pt>
                <c:pt idx="12">
                  <c:v>0.10035966044762654</c:v>
                </c:pt>
                <c:pt idx="13">
                  <c:v>9.9624864464386412E-2</c:v>
                </c:pt>
                <c:pt idx="14">
                  <c:v>9.9148109219511296E-2</c:v>
                </c:pt>
                <c:pt idx="15">
                  <c:v>9.8968018587568346E-2</c:v>
                </c:pt>
                <c:pt idx="16">
                  <c:v>9.9099182440517353E-2</c:v>
                </c:pt>
                <c:pt idx="17">
                  <c:v>9.9530974663053856E-2</c:v>
                </c:pt>
                <c:pt idx="18">
                  <c:v>0.10022841401727518</c:v>
                </c:pt>
                <c:pt idx="19">
                  <c:v>0.10113499811453387</c:v>
                </c:pt>
                <c:pt idx="20">
                  <c:v>0.10217728090293324</c:v>
                </c:pt>
                <c:pt idx="21">
                  <c:v>0.1032708228296516</c:v>
                </c:pt>
                <c:pt idx="22">
                  <c:v>0.10432703163133047</c:v>
                </c:pt>
              </c:numCache>
            </c:numRef>
          </c:yVal>
          <c:smooth val="1"/>
        </c:ser>
        <c:ser>
          <c:idx val="39"/>
          <c:order val="39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PlotDat3!$CC$1:$CC$23</c:f>
              <c:numCache>
                <c:formatCode>General</c:formatCode>
                <c:ptCount val="23"/>
                <c:pt idx="0">
                  <c:v>1.0607232242601261</c:v>
                </c:pt>
                <c:pt idx="1">
                  <c:v>1.0552380710357032</c:v>
                </c:pt>
                <c:pt idx="2">
                  <c:v>1.0392609441101228</c:v>
                </c:pt>
                <c:pt idx="3">
                  <c:v>1.0140862152872629</c:v>
                </c:pt>
                <c:pt idx="4">
                  <c:v>0.98175339137647433</c:v>
                </c:pt>
                <c:pt idx="5">
                  <c:v>0.9448818854803015</c:v>
                </c:pt>
                <c:pt idx="6">
                  <c:v>0.90645880772316312</c:v>
                </c:pt>
                <c:pt idx="7">
                  <c:v>0.86959696735410075</c:v>
                </c:pt>
                <c:pt idx="8">
                  <c:v>0.83728269145400969</c:v>
                </c:pt>
                <c:pt idx="9">
                  <c:v>0.812133890475917</c:v>
                </c:pt>
                <c:pt idx="10">
                  <c:v>0.79618797070938918</c:v>
                </c:pt>
                <c:pt idx="11">
                  <c:v>0.790736775739874</c:v>
                </c:pt>
                <c:pt idx="12">
                  <c:v>0.79622192896429689</c:v>
                </c:pt>
                <c:pt idx="13">
                  <c:v>0.8121990558898774</c:v>
                </c:pt>
                <c:pt idx="14">
                  <c:v>0.83737378471273738</c:v>
                </c:pt>
                <c:pt idx="15">
                  <c:v>0.86970660862352589</c:v>
                </c:pt>
                <c:pt idx="16">
                  <c:v>0.90657811451969872</c:v>
                </c:pt>
                <c:pt idx="17">
                  <c:v>0.94500119227683699</c:v>
                </c:pt>
                <c:pt idx="18">
                  <c:v>0.98186303264589958</c:v>
                </c:pt>
                <c:pt idx="19">
                  <c:v>1.0141773085459904</c:v>
                </c:pt>
                <c:pt idx="20">
                  <c:v>1.0393261095240833</c:v>
                </c:pt>
                <c:pt idx="21">
                  <c:v>1.055272029290611</c:v>
                </c:pt>
                <c:pt idx="22">
                  <c:v>1.0607232242601261</c:v>
                </c:pt>
              </c:numCache>
            </c:numRef>
          </c:xVal>
          <c:yVal>
            <c:numRef>
              <c:f>PlotDat3!$CD$1:$CD$23</c:f>
              <c:numCache>
                <c:formatCode>General</c:formatCode>
                <c:ptCount val="23"/>
                <c:pt idx="0">
                  <c:v>0.10508511003070893</c:v>
                </c:pt>
                <c:pt idx="1">
                  <c:v>0.10636027525973495</c:v>
                </c:pt>
                <c:pt idx="2">
                  <c:v>0.10739399631159667</c:v>
                </c:pt>
                <c:pt idx="3">
                  <c:v>0.10810252725444808</c:v>
                </c:pt>
                <c:pt idx="4">
                  <c:v>0.10842846712509512</c:v>
                </c:pt>
                <c:pt idx="5">
                  <c:v>0.10834541021365703</c:v>
                </c:pt>
                <c:pt idx="6">
                  <c:v>0.10786008529714003</c:v>
                </c:pt>
                <c:pt idx="7">
                  <c:v>0.10701181051394193</c:v>
                </c:pt>
                <c:pt idx="8">
                  <c:v>0.10586930804211304</c:v>
                </c:pt>
                <c:pt idx="9">
                  <c:v>0.10452513663719712</c:v>
                </c:pt>
                <c:pt idx="10">
                  <c:v>0.10308819307232531</c:v>
                </c:pt>
                <c:pt idx="11">
                  <c:v>0.10167488996929107</c:v>
                </c:pt>
                <c:pt idx="12">
                  <c:v>0.10039972474026505</c:v>
                </c:pt>
                <c:pt idx="13">
                  <c:v>9.9366003688403329E-2</c:v>
                </c:pt>
                <c:pt idx="14">
                  <c:v>9.8657472745551922E-2</c:v>
                </c:pt>
                <c:pt idx="15">
                  <c:v>9.833153287490487E-2</c:v>
                </c:pt>
                <c:pt idx="16">
                  <c:v>9.8414589786342974E-2</c:v>
                </c:pt>
                <c:pt idx="17">
                  <c:v>9.889991470285997E-2</c:v>
                </c:pt>
                <c:pt idx="18">
                  <c:v>9.9748189486058084E-2</c:v>
                </c:pt>
                <c:pt idx="19">
                  <c:v>0.10089069195788697</c:v>
                </c:pt>
                <c:pt idx="20">
                  <c:v>0.10223486336280289</c:v>
                </c:pt>
                <c:pt idx="21">
                  <c:v>0.10367180692767471</c:v>
                </c:pt>
                <c:pt idx="22">
                  <c:v>0.10508511003070893</c:v>
                </c:pt>
              </c:numCache>
            </c:numRef>
          </c:yVal>
          <c:smooth val="1"/>
        </c:ser>
        <c:ser>
          <c:idx val="40"/>
          <c:order val="40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PlotDat3!$CE$1:$CE$23</c:f>
              <c:numCache>
                <c:formatCode>General</c:formatCode>
                <c:ptCount val="23"/>
                <c:pt idx="0">
                  <c:v>1.0627904637574039</c:v>
                </c:pt>
                <c:pt idx="1">
                  <c:v>1.0567876583597187</c:v>
                </c:pt>
                <c:pt idx="2">
                  <c:v>1.0392996804064571</c:v>
                </c:pt>
                <c:pt idx="3">
                  <c:v>1.0117433018663833</c:v>
                </c:pt>
                <c:pt idx="4">
                  <c:v>0.97635097664472048</c:v>
                </c:pt>
                <c:pt idx="5">
                  <c:v>0.93598998044466497</c:v>
                </c:pt>
                <c:pt idx="6">
                  <c:v>0.89393012114225834</c:v>
                </c:pt>
                <c:pt idx="7">
                  <c:v>0.85357883839856696</c:v>
                </c:pt>
                <c:pt idx="8">
                  <c:v>0.81820515316316578</c:v>
                </c:pt>
                <c:pt idx="9">
                  <c:v>0.79067483103842084</c:v>
                </c:pt>
                <c:pt idx="10">
                  <c:v>0.77321821499374876</c:v>
                </c:pt>
                <c:pt idx="11">
                  <c:v>0.76724953624259584</c:v>
                </c:pt>
                <c:pt idx="12">
                  <c:v>0.77325234164028123</c:v>
                </c:pt>
                <c:pt idx="13">
                  <c:v>0.79074031959354274</c:v>
                </c:pt>
                <c:pt idx="14">
                  <c:v>0.81829669813361672</c:v>
                </c:pt>
                <c:pt idx="15">
                  <c:v>0.85368902335527952</c:v>
                </c:pt>
                <c:pt idx="16">
                  <c:v>0.89405001955533514</c:v>
                </c:pt>
                <c:pt idx="17">
                  <c:v>0.93610987885774166</c:v>
                </c:pt>
                <c:pt idx="18">
                  <c:v>0.97646116160143315</c:v>
                </c:pt>
                <c:pt idx="19">
                  <c:v>1.0118348468368341</c:v>
                </c:pt>
                <c:pt idx="20">
                  <c:v>1.0393651689615793</c:v>
                </c:pt>
                <c:pt idx="21">
                  <c:v>1.0568217850062511</c:v>
                </c:pt>
                <c:pt idx="22">
                  <c:v>1.0627904637574039</c:v>
                </c:pt>
              </c:numCache>
            </c:numRef>
          </c:xVal>
          <c:yVal>
            <c:numRef>
              <c:f>PlotDat3!$CF$1:$CF$23</c:f>
              <c:numCache>
                <c:formatCode>General</c:formatCode>
                <c:ptCount val="23"/>
                <c:pt idx="0">
                  <c:v>0.10551827683504442</c:v>
                </c:pt>
                <c:pt idx="1">
                  <c:v>0.10688971101335025</c:v>
                </c:pt>
                <c:pt idx="2">
                  <c:v>0.10800840475899023</c:v>
                </c:pt>
                <c:pt idx="3">
                  <c:v>0.1087837281578205</c:v>
                </c:pt>
                <c:pt idx="4">
                  <c:v>0.10915286911909364</c:v>
                </c:pt>
                <c:pt idx="5">
                  <c:v>0.10908592203749309</c:v>
                </c:pt>
                <c:pt idx="6">
                  <c:v>0.10858831056742053</c:v>
                </c:pt>
                <c:pt idx="7">
                  <c:v>0.10770034823077189</c:v>
                </c:pt>
                <c:pt idx="8">
                  <c:v>0.10649397245514705</c:v>
                </c:pt>
                <c:pt idx="9">
                  <c:v>0.10506691663129417</c:v>
                </c:pt>
                <c:pt idx="10">
                  <c:v>0.10353479233503403</c:v>
                </c:pt>
                <c:pt idx="11">
                  <c:v>0.10202172316495559</c:v>
                </c:pt>
                <c:pt idx="12">
                  <c:v>0.10065028898664975</c:v>
                </c:pt>
                <c:pt idx="13">
                  <c:v>9.9531595241009768E-2</c:v>
                </c:pt>
                <c:pt idx="14">
                  <c:v>9.8756271842179499E-2</c:v>
                </c:pt>
                <c:pt idx="15">
                  <c:v>9.8387130880906365E-2</c:v>
                </c:pt>
                <c:pt idx="16">
                  <c:v>9.8454077962506908E-2</c:v>
                </c:pt>
                <c:pt idx="17">
                  <c:v>9.8951689432579468E-2</c:v>
                </c:pt>
                <c:pt idx="18">
                  <c:v>9.9839651769228127E-2</c:v>
                </c:pt>
                <c:pt idx="19">
                  <c:v>0.10104602754485295</c:v>
                </c:pt>
                <c:pt idx="20">
                  <c:v>0.10247308336870585</c:v>
                </c:pt>
                <c:pt idx="21">
                  <c:v>0.10400520766496599</c:v>
                </c:pt>
                <c:pt idx="22">
                  <c:v>0.10551827683504442</c:v>
                </c:pt>
              </c:numCache>
            </c:numRef>
          </c:yVal>
          <c:smooth val="1"/>
        </c:ser>
        <c:ser>
          <c:idx val="41"/>
          <c:order val="41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PlotDat3!$CG$1:$CG$23</c:f>
              <c:numCache>
                <c:formatCode>General</c:formatCode>
                <c:ptCount val="23"/>
                <c:pt idx="0">
                  <c:v>1.1532669369021078</c:v>
                </c:pt>
                <c:pt idx="1">
                  <c:v>1.1466032199885796</c:v>
                </c:pt>
                <c:pt idx="2">
                  <c:v>1.127185199881743</c:v>
                </c:pt>
                <c:pt idx="3">
                  <c:v>1.096586009088486</c:v>
                </c:pt>
                <c:pt idx="4">
                  <c:v>1.0572846120664836</c:v>
                </c:pt>
                <c:pt idx="5">
                  <c:v>1.0124649742680507</c:v>
                </c:pt>
                <c:pt idx="6">
                  <c:v>0.96575811619496654</c:v>
                </c:pt>
                <c:pt idx="7">
                  <c:v>0.92094794971193206</c:v>
                </c:pt>
                <c:pt idx="8">
                  <c:v>0.8816647280110812</c:v>
                </c:pt>
                <c:pt idx="9">
                  <c:v>0.85109094408830199</c:v>
                </c:pt>
                <c:pt idx="10">
                  <c:v>0.83170350408772364</c:v>
                </c:pt>
                <c:pt idx="11">
                  <c:v>0.82507306309789219</c:v>
                </c:pt>
                <c:pt idx="12">
                  <c:v>0.83173678001142026</c:v>
                </c:pt>
                <c:pt idx="13">
                  <c:v>0.85115480011825695</c:v>
                </c:pt>
                <c:pt idx="14">
                  <c:v>0.88175399091151407</c:v>
                </c:pt>
                <c:pt idx="15">
                  <c:v>0.92105538793351649</c:v>
                </c:pt>
                <c:pt idx="16">
                  <c:v>0.9658750257319495</c:v>
                </c:pt>
                <c:pt idx="17">
                  <c:v>1.0125818838050336</c:v>
                </c:pt>
                <c:pt idx="18">
                  <c:v>1.0573920502880683</c:v>
                </c:pt>
                <c:pt idx="19">
                  <c:v>1.0966752719889188</c:v>
                </c:pt>
                <c:pt idx="20">
                  <c:v>1.1272490559116981</c:v>
                </c:pt>
                <c:pt idx="21">
                  <c:v>1.1466364959122763</c:v>
                </c:pt>
                <c:pt idx="22">
                  <c:v>1.1532669369045967</c:v>
                </c:pt>
              </c:numCache>
            </c:numRef>
          </c:xVal>
          <c:yVal>
            <c:numRef>
              <c:f>PlotDat3!$CH$1:$CH$23</c:f>
              <c:numCache>
                <c:formatCode>General</c:formatCode>
                <c:ptCount val="23"/>
                <c:pt idx="0">
                  <c:v>0.10696889629796587</c:v>
                </c:pt>
                <c:pt idx="1">
                  <c:v>0.10839625956411317</c:v>
                </c:pt>
                <c:pt idx="2">
                  <c:v>0.10956063029890202</c:v>
                </c:pt>
                <c:pt idx="3">
                  <c:v>0.11036767799790223</c:v>
                </c:pt>
                <c:pt idx="4">
                  <c:v>0.11075202045623828</c:v>
                </c:pt>
                <c:pt idx="5">
                  <c:v>0.11068252053370838</c:v>
                </c:pt>
                <c:pt idx="6">
                  <c:v>0.11016480870070397</c:v>
                </c:pt>
                <c:pt idx="7">
                  <c:v>0.10924082689098423</c:v>
                </c:pt>
                <c:pt idx="8">
                  <c:v>0.10798543061564124</c:v>
                </c:pt>
                <c:pt idx="9">
                  <c:v>0.10650032461477417</c:v>
                </c:pt>
                <c:pt idx="10">
                  <c:v>0.1049058233443078</c:v>
                </c:pt>
                <c:pt idx="11">
                  <c:v>0.10333110370203412</c:v>
                </c:pt>
                <c:pt idx="12">
                  <c:v>0.10190374043588682</c:v>
                </c:pt>
                <c:pt idx="13">
                  <c:v>0.10073936970109797</c:v>
                </c:pt>
                <c:pt idx="14">
                  <c:v>9.9932322002097757E-2</c:v>
                </c:pt>
                <c:pt idx="15">
                  <c:v>9.9547979543761711E-2</c:v>
                </c:pt>
                <c:pt idx="16">
                  <c:v>9.9617479466291611E-2</c:v>
                </c:pt>
                <c:pt idx="17">
                  <c:v>0.10013519129929602</c:v>
                </c:pt>
                <c:pt idx="18">
                  <c:v>0.10105917310901577</c:v>
                </c:pt>
                <c:pt idx="19">
                  <c:v>0.10231456938435876</c:v>
                </c:pt>
                <c:pt idx="20">
                  <c:v>0.10379967538522583</c:v>
                </c:pt>
                <c:pt idx="21">
                  <c:v>0.1053941766556922</c:v>
                </c:pt>
                <c:pt idx="22">
                  <c:v>0.10696889607341188</c:v>
                </c:pt>
              </c:numCache>
            </c:numRef>
          </c:yVal>
          <c:smooth val="1"/>
        </c:ser>
        <c:ser>
          <c:idx val="42"/>
          <c:order val="42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PlotDat3!$CI$1:$CI$23</c:f>
              <c:numCache>
                <c:formatCode>General</c:formatCode>
                <c:ptCount val="23"/>
                <c:pt idx="0">
                  <c:v>1.0282344890164867</c:v>
                </c:pt>
                <c:pt idx="1">
                  <c:v>1.0232452357971804</c:v>
                </c:pt>
                <c:pt idx="2">
                  <c:v>1.0087153435495209</c:v>
                </c:pt>
                <c:pt idx="3">
                  <c:v>0.98582193773170756</c:v>
                </c:pt>
                <c:pt idx="4">
                  <c:v>0.95641970593077297</c:v>
                </c:pt>
                <c:pt idx="5">
                  <c:v>0.92289064210542326</c:v>
                </c:pt>
                <c:pt idx="6">
                  <c:v>0.88795107160176767</c:v>
                </c:pt>
                <c:pt idx="7">
                  <c:v>0.8544315906283857</c:v>
                </c:pt>
                <c:pt idx="8">
                  <c:v>0.82504774818571147</c:v>
                </c:pt>
                <c:pt idx="9">
                  <c:v>0.80218004843601087</c:v>
                </c:pt>
                <c:pt idx="10">
                  <c:v>0.78768109641355755</c:v>
                </c:pt>
                <c:pt idx="11">
                  <c:v>0.78272551098351317</c:v>
                </c:pt>
                <c:pt idx="12">
                  <c:v>0.78771476420281961</c:v>
                </c:pt>
                <c:pt idx="13">
                  <c:v>0.80224465645047915</c:v>
                </c:pt>
                <c:pt idx="14">
                  <c:v>0.82513806226829245</c:v>
                </c:pt>
                <c:pt idx="15">
                  <c:v>0.85454029406922705</c:v>
                </c:pt>
                <c:pt idx="16">
                  <c:v>0.88806935789457675</c:v>
                </c:pt>
                <c:pt idx="17">
                  <c:v>0.92300892839823223</c:v>
                </c:pt>
                <c:pt idx="18">
                  <c:v>0.95652840937161443</c:v>
                </c:pt>
                <c:pt idx="19">
                  <c:v>0.98591225181428854</c:v>
                </c:pt>
                <c:pt idx="20">
                  <c:v>1.0087799515639893</c:v>
                </c:pt>
                <c:pt idx="21">
                  <c:v>1.0232789035864425</c:v>
                </c:pt>
                <c:pt idx="22">
                  <c:v>1.0282344890182675</c:v>
                </c:pt>
              </c:numCache>
            </c:numRef>
          </c:xVal>
          <c:yVal>
            <c:numRef>
              <c:f>PlotDat3!$CJ$1:$CJ$23</c:f>
              <c:numCache>
                <c:formatCode>General</c:formatCode>
                <c:ptCount val="23"/>
                <c:pt idx="0">
                  <c:v>0.10801421277462149</c:v>
                </c:pt>
                <c:pt idx="1">
                  <c:v>0.1092289768261769</c:v>
                </c:pt>
                <c:pt idx="2">
                  <c:v>0.11021455406755712</c:v>
                </c:pt>
                <c:pt idx="3">
                  <c:v>0.11089109882441042</c:v>
                </c:pt>
                <c:pt idx="4">
                  <c:v>0.11120380146410315</c:v>
                </c:pt>
                <c:pt idx="5">
                  <c:v>0.11112732867848157</c:v>
                </c:pt>
                <c:pt idx="6">
                  <c:v>0.11066787583783562</c:v>
                </c:pt>
                <c:pt idx="7">
                  <c:v>0.10986266507884315</c:v>
                </c:pt>
                <c:pt idx="8">
                  <c:v>0.10877692978842496</c:v>
                </c:pt>
                <c:pt idx="9">
                  <c:v>0.10749862978269434</c:v>
                </c:pt>
                <c:pt idx="10">
                  <c:v>0.10613132532577271</c:v>
                </c:pt>
                <c:pt idx="11">
                  <c:v>0.1047857872253785</c:v>
                </c:pt>
                <c:pt idx="12">
                  <c:v>0.10357102317382309</c:v>
                </c:pt>
                <c:pt idx="13">
                  <c:v>0.10258544593244286</c:v>
                </c:pt>
                <c:pt idx="14">
                  <c:v>0.10190890117558955</c:v>
                </c:pt>
                <c:pt idx="15">
                  <c:v>0.10159619853589684</c:v>
                </c:pt>
                <c:pt idx="16">
                  <c:v>0.10167267132151842</c:v>
                </c:pt>
                <c:pt idx="17">
                  <c:v>0.10213212416216437</c:v>
                </c:pt>
                <c:pt idx="18">
                  <c:v>0.10293733492115685</c:v>
                </c:pt>
                <c:pt idx="19">
                  <c:v>0.10402307021157504</c:v>
                </c:pt>
                <c:pt idx="20">
                  <c:v>0.10530137021730566</c:v>
                </c:pt>
                <c:pt idx="21">
                  <c:v>0.10666867467422729</c:v>
                </c:pt>
                <c:pt idx="22">
                  <c:v>0.10801421263920415</c:v>
                </c:pt>
              </c:numCache>
            </c:numRef>
          </c:yVal>
          <c:smooth val="1"/>
        </c:ser>
        <c:ser>
          <c:idx val="43"/>
          <c:order val="43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PlotDat3!$CK$1:$CK$23</c:f>
              <c:numCache>
                <c:formatCode>General</c:formatCode>
                <c:ptCount val="23"/>
                <c:pt idx="0">
                  <c:v>1.1666306596986706</c:v>
                </c:pt>
                <c:pt idx="1">
                  <c:v>1.1620216971702102</c:v>
                </c:pt>
                <c:pt idx="2">
                  <c:v>1.1486047493298492</c:v>
                </c:pt>
                <c:pt idx="3">
                  <c:v>1.1274667774979523</c:v>
                </c:pt>
                <c:pt idx="4">
                  <c:v>1.1003202544399808</c:v>
                </c:pt>
                <c:pt idx="5">
                  <c:v>1.0693644300075027</c:v>
                </c:pt>
                <c:pt idx="6">
                  <c:v>1.0371071609946605</c:v>
                </c:pt>
                <c:pt idx="7">
                  <c:v>1.0061617394955094</c:v>
                </c:pt>
                <c:pt idx="8">
                  <c:v>0.97903517952040242</c:v>
                </c:pt>
                <c:pt idx="9">
                  <c:v>0.9579251136306588</c:v>
                </c:pt>
                <c:pt idx="10">
                  <c:v>0.94454175381826966</c:v>
                </c:pt>
                <c:pt idx="11">
                  <c:v>0.93996934030132906</c:v>
                </c:pt>
                <c:pt idx="12">
                  <c:v>0.94457830282978961</c:v>
                </c:pt>
                <c:pt idx="13">
                  <c:v>0.95799525067015068</c:v>
                </c:pt>
                <c:pt idx="14">
                  <c:v>0.97913322250204771</c:v>
                </c:pt>
                <c:pt idx="15">
                  <c:v>1.0062797455600192</c:v>
                </c:pt>
                <c:pt idx="16">
                  <c:v>1.0372355699924973</c:v>
                </c:pt>
                <c:pt idx="17">
                  <c:v>1.0694928390053393</c:v>
                </c:pt>
                <c:pt idx="18">
                  <c:v>1.1004382605044907</c:v>
                </c:pt>
                <c:pt idx="19">
                  <c:v>1.1275648204795974</c:v>
                </c:pt>
                <c:pt idx="20">
                  <c:v>1.148674886369341</c:v>
                </c:pt>
                <c:pt idx="21">
                  <c:v>1.1620582461817301</c:v>
                </c:pt>
                <c:pt idx="22">
                  <c:v>1.1666306596986706</c:v>
                </c:pt>
              </c:numCache>
            </c:numRef>
          </c:xVal>
          <c:yVal>
            <c:numRef>
              <c:f>PlotDat3!$CL$1:$CL$23</c:f>
              <c:numCache>
                <c:formatCode>General</c:formatCode>
                <c:ptCount val="23"/>
                <c:pt idx="0">
                  <c:v>0.1140856206430531</c:v>
                </c:pt>
                <c:pt idx="1">
                  <c:v>0.11520858451475854</c:v>
                </c:pt>
                <c:pt idx="2">
                  <c:v>0.11609996286973497</c:v>
                </c:pt>
                <c:pt idx="3">
                  <c:v>0.11668754153489337</c:v>
                </c:pt>
                <c:pt idx="4">
                  <c:v>0.1169237183812475</c:v>
                </c:pt>
                <c:pt idx="5">
                  <c:v>0.11678935976530352</c:v>
                </c:pt>
                <c:pt idx="6">
                  <c:v>0.11629535062306377</c:v>
                </c:pt>
                <c:pt idx="7">
                  <c:v>0.11548171263724702</c:v>
                </c:pt>
                <c:pt idx="8">
                  <c:v>0.11441436191857271</c:v>
                </c:pt>
                <c:pt idx="9">
                  <c:v>0.11317976887448869</c:v>
                </c:pt>
                <c:pt idx="10">
                  <c:v>0.11187795289101911</c:v>
                </c:pt>
                <c:pt idx="11">
                  <c:v>0.11061437935694692</c:v>
                </c:pt>
                <c:pt idx="12">
                  <c:v>0.10949141548524145</c:v>
                </c:pt>
                <c:pt idx="13">
                  <c:v>0.10860003713026503</c:v>
                </c:pt>
                <c:pt idx="14">
                  <c:v>0.10801245846510664</c:v>
                </c:pt>
                <c:pt idx="15">
                  <c:v>0.10777628161875251</c:v>
                </c:pt>
                <c:pt idx="16">
                  <c:v>0.10791064023469649</c:v>
                </c:pt>
                <c:pt idx="17">
                  <c:v>0.10840464937693624</c:v>
                </c:pt>
                <c:pt idx="18">
                  <c:v>0.10921828736275301</c:v>
                </c:pt>
                <c:pt idx="19">
                  <c:v>0.11028563808142731</c:v>
                </c:pt>
                <c:pt idx="20">
                  <c:v>0.11152023112551133</c:v>
                </c:pt>
                <c:pt idx="21">
                  <c:v>0.1128220471089809</c:v>
                </c:pt>
                <c:pt idx="22">
                  <c:v>0.1140856206430531</c:v>
                </c:pt>
              </c:numCache>
            </c:numRef>
          </c:yVal>
          <c:smooth val="1"/>
        </c:ser>
        <c:ser>
          <c:idx val="44"/>
          <c:order val="44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PlotDat3!$CM$1:$CM$23</c:f>
              <c:numCache>
                <c:formatCode>General</c:formatCode>
                <c:ptCount val="23"/>
                <c:pt idx="0">
                  <c:v>1.2369288999222834</c:v>
                </c:pt>
                <c:pt idx="1">
                  <c:v>1.2294029066171606</c:v>
                </c:pt>
                <c:pt idx="2">
                  <c:v>1.2074731893930448</c:v>
                </c:pt>
                <c:pt idx="3">
                  <c:v>1.1729163635183837</c:v>
                </c:pt>
                <c:pt idx="4">
                  <c:v>1.1285320175081854</c:v>
                </c:pt>
                <c:pt idx="5">
                  <c:v>1.077915907112327</c:v>
                </c:pt>
                <c:pt idx="6">
                  <c:v>1.0251686485694811</c:v>
                </c:pt>
                <c:pt idx="7">
                  <c:v>0.9745635110667642</c:v>
                </c:pt>
                <c:pt idx="8">
                  <c:v>0.93020022188430507</c:v>
                </c:pt>
                <c:pt idx="9">
                  <c:v>0.89567283087302674</c:v>
                </c:pt>
                <c:pt idx="10">
                  <c:v>0.87377854191036231</c:v>
                </c:pt>
                <c:pt idx="11">
                  <c:v>0.86629110007771659</c:v>
                </c:pt>
                <c:pt idx="12">
                  <c:v>0.8738170933828393</c:v>
                </c:pt>
                <c:pt idx="13">
                  <c:v>0.89574681060695516</c:v>
                </c:pt>
                <c:pt idx="14">
                  <c:v>0.9303036364816164</c:v>
                </c:pt>
                <c:pt idx="15">
                  <c:v>0.97468798249181454</c:v>
                </c:pt>
                <c:pt idx="16">
                  <c:v>1.0253040928876731</c:v>
                </c:pt>
                <c:pt idx="17">
                  <c:v>1.0780513514305188</c:v>
                </c:pt>
                <c:pt idx="18">
                  <c:v>1.128656488933236</c:v>
                </c:pt>
                <c:pt idx="19">
                  <c:v>1.173019778115695</c:v>
                </c:pt>
                <c:pt idx="20">
                  <c:v>1.2075471691269732</c:v>
                </c:pt>
                <c:pt idx="21">
                  <c:v>1.2294414580896376</c:v>
                </c:pt>
                <c:pt idx="22">
                  <c:v>1.2369288999222834</c:v>
                </c:pt>
              </c:numCache>
            </c:numRef>
          </c:xVal>
          <c:yVal>
            <c:numRef>
              <c:f>PlotDat3!$CN$1:$CN$23</c:f>
              <c:numCache>
                <c:formatCode>General</c:formatCode>
                <c:ptCount val="23"/>
                <c:pt idx="0">
                  <c:v>0.1180016029500395</c:v>
                </c:pt>
                <c:pt idx="1">
                  <c:v>0.11965080266570186</c:v>
                </c:pt>
                <c:pt idx="2">
                  <c:v>0.12099937521838225</c:v>
                </c:pt>
                <c:pt idx="3">
                  <c:v>0.12193806728013232</c:v>
                </c:pt>
                <c:pt idx="4">
                  <c:v>0.12239083160272569</c:v>
                </c:pt>
                <c:pt idx="5">
                  <c:v>0.12232098791343898</c:v>
                </c:pt>
                <c:pt idx="6">
                  <c:v>0.12173419453260179</c:v>
                </c:pt>
                <c:pt idx="7">
                  <c:v>0.12067798997013492</c:v>
                </c:pt>
                <c:pt idx="8">
                  <c:v>0.11923794163819905</c:v>
                </c:pt>
                <c:pt idx="9">
                  <c:v>0.11753071368835041</c:v>
                </c:pt>
                <c:pt idx="10">
                  <c:v>0.11569461557581021</c:v>
                </c:pt>
                <c:pt idx="11">
                  <c:v>0.1138783970499605</c:v>
                </c:pt>
                <c:pt idx="12">
                  <c:v>0.11222919733429813</c:v>
                </c:pt>
                <c:pt idx="13">
                  <c:v>0.11088062478161774</c:v>
                </c:pt>
                <c:pt idx="14">
                  <c:v>0.10994193271986769</c:v>
                </c:pt>
                <c:pt idx="15">
                  <c:v>0.10948916839727431</c:v>
                </c:pt>
                <c:pt idx="16">
                  <c:v>0.10955901208656102</c:v>
                </c:pt>
                <c:pt idx="17">
                  <c:v>0.11014580546739822</c:v>
                </c:pt>
                <c:pt idx="18">
                  <c:v>0.11120201002986509</c:v>
                </c:pt>
                <c:pt idx="19">
                  <c:v>0.11264205836180097</c:v>
                </c:pt>
                <c:pt idx="20">
                  <c:v>0.1143492863116496</c:v>
                </c:pt>
                <c:pt idx="21">
                  <c:v>0.11618538442418981</c:v>
                </c:pt>
                <c:pt idx="22">
                  <c:v>0.1180016029500395</c:v>
                </c:pt>
              </c:numCache>
            </c:numRef>
          </c:yVal>
          <c:smooth val="1"/>
        </c:ser>
        <c:ser>
          <c:idx val="45"/>
          <c:order val="45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PlotDat3!$CO$1:$CO$23</c:f>
              <c:numCache>
                <c:formatCode>General</c:formatCode>
                <c:ptCount val="23"/>
                <c:pt idx="0">
                  <c:v>1.383232195268105</c:v>
                </c:pt>
                <c:pt idx="1">
                  <c:v>1.369596254959651</c:v>
                </c:pt>
                <c:pt idx="2">
                  <c:v>1.3298441178603044</c:v>
                </c:pt>
                <c:pt idx="3">
                  <c:v>1.2671962657027922</c:v>
                </c:pt>
                <c:pt idx="4">
                  <c:v>1.186728054887793</c:v>
                </c:pt>
                <c:pt idx="5">
                  <c:v>1.0949585412926615</c:v>
                </c:pt>
                <c:pt idx="6">
                  <c:v>0.99932234513456319</c:v>
                </c:pt>
                <c:pt idx="7">
                  <c:v>0.90756734225586855</c:v>
                </c:pt>
                <c:pt idx="8">
                  <c:v>0.82712697730179574</c:v>
                </c:pt>
                <c:pt idx="9">
                  <c:v>0.76451805024365305</c:v>
                </c:pt>
                <c:pt idx="10">
                  <c:v>0.72481276400206485</c:v>
                </c:pt>
                <c:pt idx="11">
                  <c:v>0.71122780473189517</c:v>
                </c:pt>
                <c:pt idx="12">
                  <c:v>0.72486374504034923</c:v>
                </c:pt>
                <c:pt idx="13">
                  <c:v>0.76461588213969589</c:v>
                </c:pt>
                <c:pt idx="14">
                  <c:v>0.82726373429720834</c:v>
                </c:pt>
                <c:pt idx="15">
                  <c:v>0.90773194511220767</c:v>
                </c:pt>
                <c:pt idx="16">
                  <c:v>0.99950145870733909</c:v>
                </c:pt>
                <c:pt idx="17">
                  <c:v>1.0951376548654372</c:v>
                </c:pt>
                <c:pt idx="18">
                  <c:v>1.1868926577441321</c:v>
                </c:pt>
                <c:pt idx="19">
                  <c:v>1.2673330226982047</c:v>
                </c:pt>
                <c:pt idx="20">
                  <c:v>1.3299419497563474</c:v>
                </c:pt>
                <c:pt idx="21">
                  <c:v>1.3696472359979355</c:v>
                </c:pt>
                <c:pt idx="22">
                  <c:v>1.383232195268105</c:v>
                </c:pt>
              </c:numCache>
            </c:numRef>
          </c:xVal>
          <c:yVal>
            <c:numRef>
              <c:f>PlotDat3!$CP$1:$CP$23</c:f>
              <c:numCache>
                <c:formatCode>General</c:formatCode>
                <c:ptCount val="23"/>
                <c:pt idx="0">
                  <c:v>0.11934798735145168</c:v>
                </c:pt>
                <c:pt idx="1">
                  <c:v>0.12208342122284539</c:v>
                </c:pt>
                <c:pt idx="2">
                  <c:v>0.1243543674047331</c:v>
                </c:pt>
                <c:pt idx="3">
                  <c:v>0.12597684734329526</c:v>
                </c:pt>
                <c:pt idx="4">
                  <c:v>0.12681941736316926</c:v>
                </c:pt>
                <c:pt idx="5">
                  <c:v>0.12681381745230183</c:v>
                </c:pt>
                <c:pt idx="6">
                  <c:v>0.12596050128216743</c:v>
                </c:pt>
                <c:pt idx="7">
                  <c:v>0.12432859945400369</c:v>
                </c:pt>
                <c:pt idx="8">
                  <c:v>0.12205031894863459</c:v>
                </c:pt>
                <c:pt idx="9">
                  <c:v>0.11931023250314926</c:v>
                </c:pt>
                <c:pt idx="10">
                  <c:v>0.11633032562543932</c:v>
                </c:pt>
                <c:pt idx="11">
                  <c:v>0.11335201264854831</c:v>
                </c:pt>
                <c:pt idx="12">
                  <c:v>0.1106165787771546</c:v>
                </c:pt>
                <c:pt idx="13">
                  <c:v>0.10834563259526687</c:v>
                </c:pt>
                <c:pt idx="14">
                  <c:v>0.10672315265670473</c:v>
                </c:pt>
                <c:pt idx="15">
                  <c:v>0.10588058263683071</c:v>
                </c:pt>
                <c:pt idx="16">
                  <c:v>0.10588618254769817</c:v>
                </c:pt>
                <c:pt idx="17">
                  <c:v>0.10673949871783257</c:v>
                </c:pt>
                <c:pt idx="18">
                  <c:v>0.10837140054599631</c:v>
                </c:pt>
                <c:pt idx="19">
                  <c:v>0.11064968105136541</c:v>
                </c:pt>
                <c:pt idx="20">
                  <c:v>0.11338976749685076</c:v>
                </c:pt>
                <c:pt idx="21">
                  <c:v>0.11636967437456068</c:v>
                </c:pt>
                <c:pt idx="22">
                  <c:v>0.11934798735145168</c:v>
                </c:pt>
              </c:numCache>
            </c:numRef>
          </c:yVal>
          <c:smooth val="1"/>
        </c:ser>
        <c:ser>
          <c:idx val="46"/>
          <c:order val="46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PlotDat3!$CQ$1:$CQ$23</c:f>
              <c:numCache>
                <c:formatCode>General</c:formatCode>
                <c:ptCount val="23"/>
                <c:pt idx="0">
                  <c:v>1.2038596908045258</c:v>
                </c:pt>
                <c:pt idx="1">
                  <c:v>1.1998435912919616</c:v>
                </c:pt>
                <c:pt idx="2">
                  <c:v>1.1881632714421437</c:v>
                </c:pt>
                <c:pt idx="3">
                  <c:v>1.1697650013037677</c:v>
                </c:pt>
                <c:pt idx="4">
                  <c:v>1.146139299304719</c:v>
                </c:pt>
                <c:pt idx="5">
                  <c:v>1.1192001793135007</c:v>
                </c:pt>
                <c:pt idx="6">
                  <c:v>1.0911300886186859</c:v>
                </c:pt>
                <c:pt idx="7">
                  <c:v>1.0642030990291109</c:v>
                </c:pt>
                <c:pt idx="8">
                  <c:v>1.04060067510035</c:v>
                </c:pt>
                <c:pt idx="9">
                  <c:v>1.0222349448500916</c:v>
                </c:pt>
                <c:pt idx="10">
                  <c:v>1.010593790518008</c:v>
                </c:pt>
                <c:pt idx="11">
                  <c:v>1.0066203091954742</c:v>
                </c:pt>
                <c:pt idx="12">
                  <c:v>1.0106364087080384</c:v>
                </c:pt>
                <c:pt idx="13">
                  <c:v>1.0223167285578563</c:v>
                </c:pt>
                <c:pt idx="14">
                  <c:v>1.0407149986962323</c:v>
                </c:pt>
                <c:pt idx="15">
                  <c:v>1.064340700695281</c:v>
                </c:pt>
                <c:pt idx="16">
                  <c:v>1.0912798206864993</c:v>
                </c:pt>
                <c:pt idx="17">
                  <c:v>1.1193499113813143</c:v>
                </c:pt>
                <c:pt idx="18">
                  <c:v>1.1462769009708893</c:v>
                </c:pt>
                <c:pt idx="19">
                  <c:v>1.1698793248996502</c:v>
                </c:pt>
                <c:pt idx="20">
                  <c:v>1.1882450551499086</c:v>
                </c:pt>
                <c:pt idx="21">
                  <c:v>1.199886209481992</c:v>
                </c:pt>
                <c:pt idx="22">
                  <c:v>1.2038596908045258</c:v>
                </c:pt>
              </c:numCache>
            </c:numRef>
          </c:xVal>
          <c:yVal>
            <c:numRef>
              <c:f>PlotDat3!$CR$1:$CR$23</c:f>
              <c:numCache>
                <c:formatCode>General</c:formatCode>
                <c:ptCount val="23"/>
                <c:pt idx="0">
                  <c:v>0.12072367885490806</c:v>
                </c:pt>
                <c:pt idx="1">
                  <c:v>0.12178228139463708</c:v>
                </c:pt>
                <c:pt idx="2">
                  <c:v>0.12260494821577696</c:v>
                </c:pt>
                <c:pt idx="3">
                  <c:v>0.12312503174506691</c:v>
                </c:pt>
                <c:pt idx="4">
                  <c:v>0.12330039790801971</c:v>
                </c:pt>
                <c:pt idx="5">
                  <c:v>0.12311683958105564</c:v>
                </c:pt>
                <c:pt idx="6">
                  <c:v>0.12258922756816194</c:v>
                </c:pt>
                <c:pt idx="7">
                  <c:v>0.1217603058567938</c:v>
                </c:pt>
                <c:pt idx="8">
                  <c:v>0.12069722875421901</c:v>
                </c:pt>
                <c:pt idx="9">
                  <c:v>0.11948612044492524</c:v>
                </c:pt>
                <c:pt idx="10">
                  <c:v>0.11822509772139299</c:v>
                </c:pt>
                <c:pt idx="11">
                  <c:v>0.11701632114509194</c:v>
                </c:pt>
                <c:pt idx="12">
                  <c:v>0.11595771860536293</c:v>
                </c:pt>
                <c:pt idx="13">
                  <c:v>0.11513505178422305</c:v>
                </c:pt>
                <c:pt idx="14">
                  <c:v>0.1146149682549331</c:v>
                </c:pt>
                <c:pt idx="15">
                  <c:v>0.1144396020919803</c:v>
                </c:pt>
                <c:pt idx="16">
                  <c:v>0.11462316041894437</c:v>
                </c:pt>
                <c:pt idx="17">
                  <c:v>0.11515077243183806</c:v>
                </c:pt>
                <c:pt idx="18">
                  <c:v>0.11597969414320622</c:v>
                </c:pt>
                <c:pt idx="19">
                  <c:v>0.117042771245781</c:v>
                </c:pt>
                <c:pt idx="20">
                  <c:v>0.11825387955507478</c:v>
                </c:pt>
                <c:pt idx="21">
                  <c:v>0.11951490227860703</c:v>
                </c:pt>
                <c:pt idx="22">
                  <c:v>0.12072367885490806</c:v>
                </c:pt>
              </c:numCache>
            </c:numRef>
          </c:yVal>
          <c:smooth val="1"/>
        </c:ser>
        <c:ser>
          <c:idx val="47"/>
          <c:order val="47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PlotDat3!$CS$1:$CS$23</c:f>
              <c:numCache>
                <c:formatCode>General</c:formatCode>
                <c:ptCount val="23"/>
                <c:pt idx="0">
                  <c:v>1.29670393296373</c:v>
                </c:pt>
                <c:pt idx="1">
                  <c:v>1.2878577678966971</c:v>
                </c:pt>
                <c:pt idx="2">
                  <c:v>1.2620774162106758</c:v>
                </c:pt>
                <c:pt idx="3">
                  <c:v>1.2214514486776125</c:v>
                </c:pt>
                <c:pt idx="4">
                  <c:v>1.1692711395751039</c:v>
                </c:pt>
                <c:pt idx="5">
                  <c:v>1.1097638272183878</c:v>
                </c:pt>
                <c:pt idx="6">
                  <c:v>1.0477504401509923</c:v>
                </c:pt>
                <c:pt idx="7">
                  <c:v>0.98825493418530375</c:v>
                </c:pt>
                <c:pt idx="8">
                  <c:v>0.93609728138126425</c:v>
                </c:pt>
                <c:pt idx="9">
                  <c:v>0.89550298457555211</c:v>
                </c:pt>
                <c:pt idx="10">
                  <c:v>0.86976075227178717</c:v>
                </c:pt>
                <c:pt idx="11">
                  <c:v>0.86095606703626992</c:v>
                </c:pt>
                <c:pt idx="12">
                  <c:v>0.86980223210330276</c:v>
                </c:pt>
                <c:pt idx="13">
                  <c:v>0.8955825837893242</c:v>
                </c:pt>
                <c:pt idx="14">
                  <c:v>0.93620855132238767</c:v>
                </c:pt>
                <c:pt idx="15">
                  <c:v>0.98838886042489638</c:v>
                </c:pt>
                <c:pt idx="16">
                  <c:v>1.0478961727816123</c:v>
                </c:pt>
                <c:pt idx="17">
                  <c:v>1.1099095598490079</c:v>
                </c:pt>
                <c:pt idx="18">
                  <c:v>1.1694050658146964</c:v>
                </c:pt>
                <c:pt idx="19">
                  <c:v>1.2215627186187359</c:v>
                </c:pt>
                <c:pt idx="20">
                  <c:v>1.2621570154244479</c:v>
                </c:pt>
                <c:pt idx="21">
                  <c:v>1.287899247728213</c:v>
                </c:pt>
                <c:pt idx="22">
                  <c:v>1.29670393296373</c:v>
                </c:pt>
              </c:numCache>
            </c:numRef>
          </c:xVal>
          <c:yVal>
            <c:numRef>
              <c:f>PlotDat3!$CT$1:$CT$23</c:f>
              <c:numCache>
                <c:formatCode>General</c:formatCode>
                <c:ptCount val="23"/>
                <c:pt idx="0">
                  <c:v>0.12485347973222659</c:v>
                </c:pt>
                <c:pt idx="1">
                  <c:v>0.12676740216562299</c:v>
                </c:pt>
                <c:pt idx="2">
                  <c:v>0.12834370646005563</c:v>
                </c:pt>
                <c:pt idx="3">
                  <c:v>0.12945468981623215</c:v>
                </c:pt>
                <c:pt idx="4">
                  <c:v>0.13001034696990757</c:v>
                </c:pt>
                <c:pt idx="5">
                  <c:v>0.12996566188311143</c:v>
                </c:pt>
                <c:pt idx="6">
                  <c:v>0.12932425467582354</c:v>
                </c:pt>
                <c:pt idx="7">
                  <c:v>0.12813808834538279</c:v>
                </c:pt>
                <c:pt idx="8">
                  <c:v>0.1265032590334787</c:v>
                </c:pt>
                <c:pt idx="9">
                  <c:v>0.12455221088825748</c:v>
                </c:pt>
                <c:pt idx="10">
                  <c:v>0.12244300622711483</c:v>
                </c:pt>
                <c:pt idx="11">
                  <c:v>0.12034652026777341</c:v>
                </c:pt>
                <c:pt idx="12">
                  <c:v>0.118432597834377</c:v>
                </c:pt>
                <c:pt idx="13">
                  <c:v>0.11685629353994437</c:v>
                </c:pt>
                <c:pt idx="14">
                  <c:v>0.11574531018376784</c:v>
                </c:pt>
                <c:pt idx="15">
                  <c:v>0.11518965303009243</c:v>
                </c:pt>
                <c:pt idx="16">
                  <c:v>0.11523433811688856</c:v>
                </c:pt>
                <c:pt idx="17">
                  <c:v>0.11587574532417647</c:v>
                </c:pt>
                <c:pt idx="18">
                  <c:v>0.11706191165461723</c:v>
                </c:pt>
                <c:pt idx="19">
                  <c:v>0.1186967409665213</c:v>
                </c:pt>
                <c:pt idx="20">
                  <c:v>0.12064778911174254</c:v>
                </c:pt>
                <c:pt idx="21">
                  <c:v>0.12275699377288518</c:v>
                </c:pt>
                <c:pt idx="22">
                  <c:v>0.12485347973222659</c:v>
                </c:pt>
              </c:numCache>
            </c:numRef>
          </c:yVal>
          <c:smooth val="1"/>
        </c:ser>
        <c:ser>
          <c:idx val="48"/>
          <c:order val="48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PlotDat3!$CU$1:$CU$23</c:f>
              <c:numCache>
                <c:formatCode>General</c:formatCode>
                <c:ptCount val="23"/>
                <c:pt idx="0">
                  <c:v>1.5650278251741867</c:v>
                </c:pt>
                <c:pt idx="1">
                  <c:v>1.5594315707559596</c:v>
                </c:pt>
                <c:pt idx="2">
                  <c:v>1.5431421442591815</c:v>
                </c:pt>
                <c:pt idx="3">
                  <c:v>1.5174792181416714</c:v>
                </c:pt>
                <c:pt idx="4">
                  <c:v>1.4845218500541721</c:v>
                </c:pt>
                <c:pt idx="5">
                  <c:v>1.4469400499541174</c:v>
                </c:pt>
                <c:pt idx="6">
                  <c:v>1.4077784717780426</c:v>
                </c:pt>
                <c:pt idx="7">
                  <c:v>1.3702097536869002</c:v>
                </c:pt>
                <c:pt idx="8">
                  <c:v>1.3372774897906647</c:v>
                </c:pt>
                <c:pt idx="9">
                  <c:v>1.3116496562544946</c:v>
                </c:pt>
                <c:pt idx="10">
                  <c:v>1.2954024677368958</c:v>
                </c:pt>
                <c:pt idx="11">
                  <c:v>1.2898521748258134</c:v>
                </c:pt>
                <c:pt idx="12">
                  <c:v>1.2954484292440405</c:v>
                </c:pt>
                <c:pt idx="13">
                  <c:v>1.3117378557408188</c:v>
                </c:pt>
                <c:pt idx="14">
                  <c:v>1.3374007818583287</c:v>
                </c:pt>
                <c:pt idx="15">
                  <c:v>1.3703581499458282</c:v>
                </c:pt>
                <c:pt idx="16">
                  <c:v>1.4079399500458829</c:v>
                </c:pt>
                <c:pt idx="17">
                  <c:v>1.4471015282219575</c:v>
                </c:pt>
                <c:pt idx="18">
                  <c:v>1.4846702463131001</c:v>
                </c:pt>
                <c:pt idx="19">
                  <c:v>1.5176025102093356</c:v>
                </c:pt>
                <c:pt idx="20">
                  <c:v>1.5432303437455055</c:v>
                </c:pt>
                <c:pt idx="21">
                  <c:v>1.5594775322631043</c:v>
                </c:pt>
                <c:pt idx="22">
                  <c:v>1.5650278251741867</c:v>
                </c:pt>
              </c:numCache>
            </c:numRef>
          </c:xVal>
          <c:yVal>
            <c:numRef>
              <c:f>PlotDat3!$CV$1:$CV$23</c:f>
              <c:numCache>
                <c:formatCode>General</c:formatCode>
                <c:ptCount val="23"/>
                <c:pt idx="0">
                  <c:v>0.14363832278205843</c:v>
                </c:pt>
                <c:pt idx="1">
                  <c:v>0.14496700704256721</c:v>
                </c:pt>
                <c:pt idx="2">
                  <c:v>0.14600752374682258</c:v>
                </c:pt>
                <c:pt idx="3">
                  <c:v>0.14667557641963694</c:v>
                </c:pt>
                <c:pt idx="4">
                  <c:v>0.14691704340652106</c:v>
                </c:pt>
                <c:pt idx="5">
                  <c:v>0.14671236248825706</c:v>
                </c:pt>
                <c:pt idx="6">
                  <c:v>0.14607811569555842</c:v>
                </c:pt>
                <c:pt idx="7">
                  <c:v>0.14506568593155864</c:v>
                </c:pt>
                <c:pt idx="8">
                  <c:v>0.14375709423458535</c:v>
                </c:pt>
                <c:pt idx="9">
                  <c:v>0.14225835492143285</c:v>
                </c:pt>
                <c:pt idx="10">
                  <c:v>0.14069088693790685</c:v>
                </c:pt>
                <c:pt idx="11">
                  <c:v>0.13918167721794159</c:v>
                </c:pt>
                <c:pt idx="12">
                  <c:v>0.13785299295743281</c:v>
                </c:pt>
                <c:pt idx="13">
                  <c:v>0.13681247625317744</c:v>
                </c:pt>
                <c:pt idx="14">
                  <c:v>0.13614442358036308</c:v>
                </c:pt>
                <c:pt idx="15">
                  <c:v>0.13590295659347895</c:v>
                </c:pt>
                <c:pt idx="16">
                  <c:v>0.13610763751174296</c:v>
                </c:pt>
                <c:pt idx="17">
                  <c:v>0.13674188430444159</c:v>
                </c:pt>
                <c:pt idx="18">
                  <c:v>0.13775431406844138</c:v>
                </c:pt>
                <c:pt idx="19">
                  <c:v>0.13906290576541466</c:v>
                </c:pt>
                <c:pt idx="20">
                  <c:v>0.14056164507856717</c:v>
                </c:pt>
                <c:pt idx="21">
                  <c:v>0.14212911306209317</c:v>
                </c:pt>
                <c:pt idx="22">
                  <c:v>0.14363832278205843</c:v>
                </c:pt>
              </c:numCache>
            </c:numRef>
          </c:yVal>
          <c:smooth val="1"/>
        </c:ser>
        <c:ser>
          <c:idx val="49"/>
          <c:order val="49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PlotDat3!$CW$1:$CW$23</c:f>
              <c:numCache>
                <c:formatCode>General</c:formatCode>
                <c:ptCount val="23"/>
                <c:pt idx="0">
                  <c:v>1.5261470551538181</c:v>
                </c:pt>
                <c:pt idx="1">
                  <c:v>1.5204053698813396</c:v>
                </c:pt>
                <c:pt idx="2">
                  <c:v>1.5036947569683443</c:v>
                </c:pt>
                <c:pt idx="3">
                  <c:v>1.4773690108912019</c:v>
                </c:pt>
                <c:pt idx="4">
                  <c:v>1.4435608870318417</c:v>
                </c:pt>
                <c:pt idx="5">
                  <c:v>1.4050093185206947</c:v>
                </c:pt>
                <c:pt idx="6">
                  <c:v>1.364837524163528</c:v>
                </c:pt>
                <c:pt idx="7">
                  <c:v>1.3262999838282992</c:v>
                </c:pt>
                <c:pt idx="8">
                  <c:v>1.2925187798413909</c:v>
                </c:pt>
                <c:pt idx="9">
                  <c:v>1.266230664445267</c:v>
                </c:pt>
                <c:pt idx="10">
                  <c:v>1.2495653444078791</c:v>
                </c:pt>
                <c:pt idx="11">
                  <c:v>1.243872944846182</c:v>
                </c:pt>
                <c:pt idx="12">
                  <c:v>1.2496146301186606</c:v>
                </c:pt>
                <c:pt idx="13">
                  <c:v>1.2663252430316558</c:v>
                </c:pt>
                <c:pt idx="14">
                  <c:v>1.2926509891087985</c:v>
                </c:pt>
                <c:pt idx="15">
                  <c:v>1.3264591129681587</c:v>
                </c:pt>
                <c:pt idx="16">
                  <c:v>1.3650106814793057</c:v>
                </c:pt>
                <c:pt idx="17">
                  <c:v>1.4051824758364724</c:v>
                </c:pt>
                <c:pt idx="18">
                  <c:v>1.4437200161717012</c:v>
                </c:pt>
                <c:pt idx="19">
                  <c:v>1.4775012201586093</c:v>
                </c:pt>
                <c:pt idx="20">
                  <c:v>1.5037893355547334</c:v>
                </c:pt>
                <c:pt idx="21">
                  <c:v>1.520454655592121</c:v>
                </c:pt>
                <c:pt idx="22">
                  <c:v>1.5261470551538181</c:v>
                </c:pt>
              </c:numCache>
            </c:numRef>
          </c:xVal>
          <c:yVal>
            <c:numRef>
              <c:f>PlotDat3!$CX$1:$CX$23</c:f>
              <c:numCache>
                <c:formatCode>General</c:formatCode>
                <c:ptCount val="23"/>
                <c:pt idx="0">
                  <c:v>0.14681794315638036</c:v>
                </c:pt>
                <c:pt idx="1">
                  <c:v>0.14823143344938128</c:v>
                </c:pt>
                <c:pt idx="2">
                  <c:v>0.14934343533653024</c:v>
                </c:pt>
                <c:pt idx="3">
                  <c:v>0.1500638610382603</c:v>
                </c:pt>
                <c:pt idx="4">
                  <c:v>0.15033434594875392</c:v>
                </c:pt>
                <c:pt idx="5">
                  <c:v>0.15013297698919861</c:v>
                </c:pt>
                <c:pt idx="6">
                  <c:v>0.1494760678751102</c:v>
                </c:pt>
                <c:pt idx="7">
                  <c:v>0.14841683747612322</c:v>
                </c:pt>
                <c:pt idx="8">
                  <c:v>0.14704109833967785</c:v>
                </c:pt>
                <c:pt idx="9">
                  <c:v>0.14546030466877322</c:v>
                </c:pt>
                <c:pt idx="10">
                  <c:v>0.14380252296528406</c:v>
                </c:pt>
                <c:pt idx="11">
                  <c:v>0.14220205684361964</c:v>
                </c:pt>
                <c:pt idx="12">
                  <c:v>0.14078856655061872</c:v>
                </c:pt>
                <c:pt idx="13">
                  <c:v>0.13967656466346975</c:v>
                </c:pt>
                <c:pt idx="14">
                  <c:v>0.13895613896173969</c:v>
                </c:pt>
                <c:pt idx="15">
                  <c:v>0.13868565405124608</c:v>
                </c:pt>
                <c:pt idx="16">
                  <c:v>0.13888702301080139</c:v>
                </c:pt>
                <c:pt idx="17">
                  <c:v>0.1395439321248898</c:v>
                </c:pt>
                <c:pt idx="18">
                  <c:v>0.14060316252387681</c:v>
                </c:pt>
                <c:pt idx="19">
                  <c:v>0.14197890166032215</c:v>
                </c:pt>
                <c:pt idx="20">
                  <c:v>0.14355969533122681</c:v>
                </c:pt>
                <c:pt idx="21">
                  <c:v>0.14521747703471596</c:v>
                </c:pt>
                <c:pt idx="22">
                  <c:v>0.14681794315638036</c:v>
                </c:pt>
              </c:numCache>
            </c:numRef>
          </c:yVal>
          <c:smooth val="1"/>
        </c:ser>
        <c:ser>
          <c:idx val="50"/>
          <c:order val="50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PlotDat3!$CY$1:$CY$23</c:f>
              <c:numCache>
                <c:formatCode>General</c:formatCode>
                <c:ptCount val="23"/>
                <c:pt idx="0">
                  <c:v>1.5794902374674995</c:v>
                </c:pt>
                <c:pt idx="1">
                  <c:v>1.5741497073534549</c:v>
                </c:pt>
                <c:pt idx="2">
                  <c:v>1.5586168229687727</c:v>
                </c:pt>
                <c:pt idx="3">
                  <c:v>1.5341499662286797</c:v>
                </c:pt>
                <c:pt idx="4">
                  <c:v>1.502731296356258</c:v>
                </c:pt>
                <c:pt idx="5">
                  <c:v>1.4669061671305472</c:v>
                </c:pt>
                <c:pt idx="6">
                  <c:v>1.429576917461167</c:v>
                </c:pt>
                <c:pt idx="7">
                  <c:v>1.3937677411507345</c:v>
                </c:pt>
                <c:pt idx="8">
                  <c:v>1.3623796846985492</c:v>
                </c:pt>
                <c:pt idx="9">
                  <c:v>1.3379556217664079</c:v>
                </c:pt>
                <c:pt idx="10">
                  <c:v>1.3224742446775777</c:v>
                </c:pt>
                <c:pt idx="11">
                  <c:v>1.3171897625325004</c:v>
                </c:pt>
                <c:pt idx="12">
                  <c:v>1.322530292646545</c:v>
                </c:pt>
                <c:pt idx="13">
                  <c:v>1.3380631770312272</c:v>
                </c:pt>
                <c:pt idx="14">
                  <c:v>1.3625300337713204</c:v>
                </c:pt>
                <c:pt idx="15">
                  <c:v>1.3939487036437419</c:v>
                </c:pt>
                <c:pt idx="16">
                  <c:v>1.4297738328694527</c:v>
                </c:pt>
                <c:pt idx="17">
                  <c:v>1.4671030825388329</c:v>
                </c:pt>
                <c:pt idx="18">
                  <c:v>1.5029122588492656</c:v>
                </c:pt>
                <c:pt idx="19">
                  <c:v>1.5343003153014507</c:v>
                </c:pt>
                <c:pt idx="20">
                  <c:v>1.558724378233592</c:v>
                </c:pt>
                <c:pt idx="21">
                  <c:v>1.5742057553224225</c:v>
                </c:pt>
                <c:pt idx="22">
                  <c:v>1.5794902374674995</c:v>
                </c:pt>
              </c:numCache>
            </c:numRef>
          </c:xVal>
          <c:yVal>
            <c:numRef>
              <c:f>PlotDat3!$CZ$1:$CZ$23</c:f>
              <c:numCache>
                <c:formatCode>General</c:formatCode>
                <c:ptCount val="23"/>
                <c:pt idx="0">
                  <c:v>0.15425330014825364</c:v>
                </c:pt>
                <c:pt idx="1">
                  <c:v>0.15563912551546372</c:v>
                </c:pt>
                <c:pt idx="2">
                  <c:v>0.15671230748451409</c:v>
                </c:pt>
                <c:pt idx="3">
                  <c:v>0.15738590323473123</c:v>
                </c:pt>
                <c:pt idx="4">
                  <c:v>0.15760534204446069</c:v>
                </c:pt>
                <c:pt idx="5">
                  <c:v>0.15735284628639107</c:v>
                </c:pt>
                <c:pt idx="6">
                  <c:v>0.15664887166519104</c:v>
                </c:pt>
                <c:pt idx="7">
                  <c:v>0.15555045001797199</c:v>
                </c:pt>
                <c:pt idx="8">
                  <c:v>0.15414656893402651</c:v>
                </c:pt>
                <c:pt idx="9">
                  <c:v>0.15255096250957359</c:v>
                </c:pt>
                <c:pt idx="10">
                  <c:v>0.1508928972876856</c:v>
                </c:pt>
                <c:pt idx="11">
                  <c:v>0.14930669985174636</c:v>
                </c:pt>
                <c:pt idx="12">
                  <c:v>0.14792087448453625</c:v>
                </c:pt>
                <c:pt idx="13">
                  <c:v>0.14684769251548588</c:v>
                </c:pt>
                <c:pt idx="14">
                  <c:v>0.14617409676526877</c:v>
                </c:pt>
                <c:pt idx="15">
                  <c:v>0.1459546579555393</c:v>
                </c:pt>
                <c:pt idx="16">
                  <c:v>0.14620715371360893</c:v>
                </c:pt>
                <c:pt idx="17">
                  <c:v>0.14691112833480896</c:v>
                </c:pt>
                <c:pt idx="18">
                  <c:v>0.14800954998202803</c:v>
                </c:pt>
                <c:pt idx="19">
                  <c:v>0.14941343106597349</c:v>
                </c:pt>
                <c:pt idx="20">
                  <c:v>0.15100903749042643</c:v>
                </c:pt>
                <c:pt idx="21">
                  <c:v>0.1526671027123144</c:v>
                </c:pt>
                <c:pt idx="22">
                  <c:v>0.15425330014825364</c:v>
                </c:pt>
              </c:numCache>
            </c:numRef>
          </c:yVal>
          <c:smooth val="1"/>
        </c:ser>
        <c:ser>
          <c:idx val="51"/>
          <c:order val="51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PlotDat3!$DA$1:$DA$23</c:f>
              <c:numCache>
                <c:formatCode>General</c:formatCode>
                <c:ptCount val="23"/>
                <c:pt idx="0">
                  <c:v>3.4006853358488627</c:v>
                </c:pt>
                <c:pt idx="1">
                  <c:v>3.3913796110103438</c:v>
                </c:pt>
                <c:pt idx="2">
                  <c:v>3.36429052296169</c:v>
                </c:pt>
                <c:pt idx="3">
                  <c:v>3.3216126685115936</c:v>
                </c:pt>
                <c:pt idx="4">
                  <c:v>3.2668035536126276</c:v>
                </c:pt>
                <c:pt idx="5">
                  <c:v>3.2043034867915496</c:v>
                </c:pt>
                <c:pt idx="6">
                  <c:v>3.139175851759993</c:v>
                </c:pt>
                <c:pt idx="7">
                  <c:v>3.0766969021792554</c:v>
                </c:pt>
                <c:pt idx="8">
                  <c:v>3.0219283109677479</c:v>
                </c:pt>
                <c:pt idx="9">
                  <c:v>2.9793071036640728</c:v>
                </c:pt>
                <c:pt idx="10">
                  <c:v>2.9522861970058938</c:v>
                </c:pt>
                <c:pt idx="11">
                  <c:v>2.9430546641511377</c:v>
                </c:pt>
                <c:pt idx="12">
                  <c:v>2.9523603889896566</c:v>
                </c:pt>
                <c:pt idx="13">
                  <c:v>2.9794494770383104</c:v>
                </c:pt>
                <c:pt idx="14">
                  <c:v>3.0221273314884072</c:v>
                </c:pt>
                <c:pt idx="15">
                  <c:v>3.0769364463873727</c:v>
                </c:pt>
                <c:pt idx="16">
                  <c:v>3.1394365132084512</c:v>
                </c:pt>
                <c:pt idx="17">
                  <c:v>3.2045641482400073</c:v>
                </c:pt>
                <c:pt idx="18">
                  <c:v>3.2670430978207454</c:v>
                </c:pt>
                <c:pt idx="19">
                  <c:v>3.3218116890322529</c:v>
                </c:pt>
                <c:pt idx="20">
                  <c:v>3.364432896335928</c:v>
                </c:pt>
                <c:pt idx="21">
                  <c:v>3.3914538029941066</c:v>
                </c:pt>
                <c:pt idx="22">
                  <c:v>3.4006853358488627</c:v>
                </c:pt>
              </c:numCache>
            </c:numRef>
          </c:xVal>
          <c:yVal>
            <c:numRef>
              <c:f>PlotDat3!$DB$1:$DB$23</c:f>
              <c:numCache>
                <c:formatCode>General</c:formatCode>
                <c:ptCount val="23"/>
                <c:pt idx="0">
                  <c:v>0.24435494348079836</c:v>
                </c:pt>
                <c:pt idx="1">
                  <c:v>0.24626190197478545</c:v>
                </c:pt>
                <c:pt idx="2">
                  <c:v>0.24768262206546085</c:v>
                </c:pt>
                <c:pt idx="3">
                  <c:v>0.24850200546042581</c:v>
                </c:pt>
                <c:pt idx="4">
                  <c:v>0.24865367059008089</c:v>
                </c:pt>
                <c:pt idx="5">
                  <c:v>0.24812533044760873</c:v>
                </c:pt>
                <c:pt idx="6">
                  <c:v>0.24695978800919263</c:v>
                </c:pt>
                <c:pt idx="7">
                  <c:v>0.24525146859144523</c:v>
                </c:pt>
                <c:pt idx="8">
                  <c:v>0.24313877007382564</c:v>
                </c:pt>
                <c:pt idx="9">
                  <c:v>0.24079285072552958</c:v>
                </c:pt>
                <c:pt idx="10">
                  <c:v>0.23840376298043642</c:v>
                </c:pt>
                <c:pt idx="11">
                  <c:v>0.23616505651920164</c:v>
                </c:pt>
                <c:pt idx="12">
                  <c:v>0.23425809802521455</c:v>
                </c:pt>
                <c:pt idx="13">
                  <c:v>0.23283737793453912</c:v>
                </c:pt>
                <c:pt idx="14">
                  <c:v>0.2320179945395742</c:v>
                </c:pt>
                <c:pt idx="15">
                  <c:v>0.23186632940991911</c:v>
                </c:pt>
                <c:pt idx="16">
                  <c:v>0.23239466955239127</c:v>
                </c:pt>
                <c:pt idx="17">
                  <c:v>0.2335602119908074</c:v>
                </c:pt>
                <c:pt idx="18">
                  <c:v>0.2352685314085548</c:v>
                </c:pt>
                <c:pt idx="19">
                  <c:v>0.23738122992617436</c:v>
                </c:pt>
                <c:pt idx="20">
                  <c:v>0.23972714927447042</c:v>
                </c:pt>
                <c:pt idx="21">
                  <c:v>0.24211623701956361</c:v>
                </c:pt>
                <c:pt idx="22">
                  <c:v>0.24435494348079836</c:v>
                </c:pt>
              </c:numCache>
            </c:numRef>
          </c:yVal>
          <c:smooth val="1"/>
        </c:ser>
        <c:ser>
          <c:idx val="52"/>
          <c:order val="52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PlotDat3!$DC$1:$DC$23</c:f>
              <c:numCache>
                <c:formatCode>General</c:formatCode>
                <c:ptCount val="23"/>
                <c:pt idx="0">
                  <c:v>3.9005306987085526</c:v>
                </c:pt>
                <c:pt idx="1">
                  <c:v>3.8848602367050957</c:v>
                </c:pt>
                <c:pt idx="2">
                  <c:v>3.8391910619246241</c:v>
                </c:pt>
                <c:pt idx="3">
                  <c:v>3.7672230193028109</c:v>
                </c:pt>
                <c:pt idx="4">
                  <c:v>3.6747865316424466</c:v>
                </c:pt>
                <c:pt idx="5">
                  <c:v>3.5693702534328131</c:v>
                </c:pt>
                <c:pt idx="6">
                  <c:v>3.4595143845997094</c:v>
                </c:pt>
                <c:pt idx="7">
                  <c:v>3.3541187942979853</c:v>
                </c:pt>
                <c:pt idx="8">
                  <c:v>3.2617220064421755</c:v>
                </c:pt>
                <c:pt idx="9">
                  <c:v>3.1898094592795019</c:v>
                </c:pt>
                <c:pt idx="10">
                  <c:v>3.1442070797006991</c:v>
                </c:pt>
                <c:pt idx="11">
                  <c:v>3.1286093012914473</c:v>
                </c:pt>
                <c:pt idx="12">
                  <c:v>3.1442797632949042</c:v>
                </c:pt>
                <c:pt idx="13">
                  <c:v>3.1899489380753763</c:v>
                </c:pt>
                <c:pt idx="14">
                  <c:v>3.2619169806971891</c:v>
                </c:pt>
                <c:pt idx="15">
                  <c:v>3.3543534683575538</c:v>
                </c:pt>
                <c:pt idx="16">
                  <c:v>3.4597697465671873</c:v>
                </c:pt>
                <c:pt idx="17">
                  <c:v>3.5696256154002906</c:v>
                </c:pt>
                <c:pt idx="18">
                  <c:v>3.6750212057020151</c:v>
                </c:pt>
                <c:pt idx="19">
                  <c:v>3.7674179935578249</c:v>
                </c:pt>
                <c:pt idx="20">
                  <c:v>3.8393305407204985</c:v>
                </c:pt>
                <c:pt idx="21">
                  <c:v>3.8849329202993013</c:v>
                </c:pt>
                <c:pt idx="22">
                  <c:v>3.9005306987085526</c:v>
                </c:pt>
              </c:numCache>
            </c:numRef>
          </c:xVal>
          <c:yVal>
            <c:numRef>
              <c:f>PlotDat3!$DD$1:$DD$23</c:f>
              <c:numCache>
                <c:formatCode>General</c:formatCode>
                <c:ptCount val="23"/>
                <c:pt idx="0">
                  <c:v>0.25856192128225614</c:v>
                </c:pt>
                <c:pt idx="1">
                  <c:v>0.26132118966010021</c:v>
                </c:pt>
                <c:pt idx="2">
                  <c:v>0.26347194612244784</c:v>
                </c:pt>
                <c:pt idx="3">
                  <c:v>0.2648399491717609</c:v>
                </c:pt>
                <c:pt idx="4">
                  <c:v>0.26531437133681146</c:v>
                </c:pt>
                <c:pt idx="5">
                  <c:v>0.26485677775528427</c:v>
                </c:pt>
                <c:pt idx="6">
                  <c:v>0.26350423993774097</c:v>
                </c:pt>
                <c:pt idx="7">
                  <c:v>0.26136633245430668</c:v>
                </c:pt>
                <c:pt idx="8">
                  <c:v>0.25861625585466397</c:v>
                </c:pt>
                <c:pt idx="9">
                  <c:v>0.25547680498958053</c:v>
                </c:pt>
                <c:pt idx="10">
                  <c:v>0.25220231949711225</c:v>
                </c:pt>
                <c:pt idx="11">
                  <c:v>0.24905807871774382</c:v>
                </c:pt>
                <c:pt idx="12">
                  <c:v>0.24629881033989975</c:v>
                </c:pt>
                <c:pt idx="13">
                  <c:v>0.24414805387755209</c:v>
                </c:pt>
                <c:pt idx="14">
                  <c:v>0.24278005082823903</c:v>
                </c:pt>
                <c:pt idx="15">
                  <c:v>0.2423056286631885</c:v>
                </c:pt>
                <c:pt idx="16">
                  <c:v>0.24276322224471567</c:v>
                </c:pt>
                <c:pt idx="17">
                  <c:v>0.24411576006225902</c:v>
                </c:pt>
                <c:pt idx="18">
                  <c:v>0.24625366754569328</c:v>
                </c:pt>
                <c:pt idx="19">
                  <c:v>0.24900374414533602</c:v>
                </c:pt>
                <c:pt idx="20">
                  <c:v>0.25214319501041949</c:v>
                </c:pt>
                <c:pt idx="21">
                  <c:v>0.25541768050288777</c:v>
                </c:pt>
                <c:pt idx="22">
                  <c:v>0.25856192128225614</c:v>
                </c:pt>
              </c:numCache>
            </c:numRef>
          </c:yVal>
          <c:smooth val="1"/>
        </c:ser>
        <c:ser>
          <c:idx val="53"/>
          <c:order val="53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PlotDat3!$DE$1:$DE$23</c:f>
              <c:numCache>
                <c:formatCode>General</c:formatCode>
                <c:ptCount val="23"/>
                <c:pt idx="0">
                  <c:v>4.1611463161629727</c:v>
                </c:pt>
                <c:pt idx="1">
                  <c:v>4.1504038220575392</c:v>
                </c:pt>
                <c:pt idx="2">
                  <c:v>4.1191328674800891</c:v>
                </c:pt>
                <c:pt idx="3">
                  <c:v>4.06986683919496</c:v>
                </c:pt>
                <c:pt idx="4">
                  <c:v>4.0065969778174608</c:v>
                </c:pt>
                <c:pt idx="5">
                  <c:v>3.9344490312360438</c:v>
                </c:pt>
                <c:pt idx="6">
                  <c:v>3.859267997002374</c:v>
                </c:pt>
                <c:pt idx="7">
                  <c:v>3.7871445953912377</c:v>
                </c:pt>
                <c:pt idx="8">
                  <c:v>3.7239218354667831</c:v>
                </c:pt>
                <c:pt idx="9">
                  <c:v>3.6747216492378589</c:v>
                </c:pt>
                <c:pt idx="10">
                  <c:v>3.6435299431879589</c:v>
                </c:pt>
                <c:pt idx="11">
                  <c:v>3.632873683837027</c:v>
                </c:pt>
                <c:pt idx="12">
                  <c:v>3.643616177942461</c:v>
                </c:pt>
                <c:pt idx="13">
                  <c:v>3.6748871325199111</c:v>
                </c:pt>
                <c:pt idx="14">
                  <c:v>3.7241531608050402</c:v>
                </c:pt>
                <c:pt idx="15">
                  <c:v>3.7874230221825389</c:v>
                </c:pt>
                <c:pt idx="16">
                  <c:v>3.8595709687639563</c:v>
                </c:pt>
                <c:pt idx="17">
                  <c:v>3.9347520029976257</c:v>
                </c:pt>
                <c:pt idx="18">
                  <c:v>4.0068754046087625</c:v>
                </c:pt>
                <c:pt idx="19">
                  <c:v>4.070098164533217</c:v>
                </c:pt>
                <c:pt idx="20">
                  <c:v>4.1192983507621408</c:v>
                </c:pt>
                <c:pt idx="21">
                  <c:v>4.1504900568120409</c:v>
                </c:pt>
                <c:pt idx="22">
                  <c:v>4.1611463161629727</c:v>
                </c:pt>
              </c:numCache>
            </c:numRef>
          </c:xVal>
          <c:yVal>
            <c:numRef>
              <c:f>PlotDat3!$DF$1:$DF$23</c:f>
              <c:numCache>
                <c:formatCode>General</c:formatCode>
                <c:ptCount val="23"/>
                <c:pt idx="0">
                  <c:v>0.28524436784734508</c:v>
                </c:pt>
                <c:pt idx="1">
                  <c:v>0.28738340215202907</c:v>
                </c:pt>
                <c:pt idx="2">
                  <c:v>0.28895425232466426</c:v>
                </c:pt>
                <c:pt idx="3">
                  <c:v>0.28982965742646949</c:v>
                </c:pt>
                <c:pt idx="4">
                  <c:v>0.28993869734233108</c:v>
                </c:pt>
                <c:pt idx="5">
                  <c:v>0.28927253830675126</c:v>
                </c:pt>
                <c:pt idx="6">
                  <c:v>0.28788514856299241</c:v>
                </c:pt>
                <c:pt idx="7">
                  <c:v>0.28588892617696937</c:v>
                </c:pt>
                <c:pt idx="8">
                  <c:v>0.28344559321440604</c:v>
                </c:pt>
                <c:pt idx="9">
                  <c:v>0.28075309398086867</c:v>
                </c:pt>
                <c:pt idx="10">
                  <c:v>0.27802955875134899</c:v>
                </c:pt>
                <c:pt idx="11">
                  <c:v>0.27549563215265493</c:v>
                </c:pt>
                <c:pt idx="12">
                  <c:v>0.27335659784797095</c:v>
                </c:pt>
                <c:pt idx="13">
                  <c:v>0.27178574767533575</c:v>
                </c:pt>
                <c:pt idx="14">
                  <c:v>0.27091034257353053</c:v>
                </c:pt>
                <c:pt idx="15">
                  <c:v>0.27080130265766894</c:v>
                </c:pt>
                <c:pt idx="16">
                  <c:v>0.27146746169324876</c:v>
                </c:pt>
                <c:pt idx="17">
                  <c:v>0.27285485143700761</c:v>
                </c:pt>
                <c:pt idx="18">
                  <c:v>0.27485107382303064</c:v>
                </c:pt>
                <c:pt idx="19">
                  <c:v>0.27729440678559397</c:v>
                </c:pt>
                <c:pt idx="20">
                  <c:v>0.27998690601913134</c:v>
                </c:pt>
                <c:pt idx="21">
                  <c:v>0.28271044124865108</c:v>
                </c:pt>
                <c:pt idx="22">
                  <c:v>0.28524436784734508</c:v>
                </c:pt>
              </c:numCache>
            </c:numRef>
          </c:yVal>
          <c:smooth val="1"/>
        </c:ser>
        <c:ser>
          <c:idx val="54"/>
          <c:order val="54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PlotDat3!$DG$1:$DG$23</c:f>
              <c:numCache>
                <c:formatCode>General</c:formatCode>
                <c:ptCount val="23"/>
                <c:pt idx="0">
                  <c:v>4.5163123319760272</c:v>
                </c:pt>
                <c:pt idx="1">
                  <c:v>4.5016562041615371</c:v>
                </c:pt>
                <c:pt idx="2">
                  <c:v>4.4589557492155647</c:v>
                </c:pt>
                <c:pt idx="3">
                  <c:v>4.3916703040484508</c:v>
                </c:pt>
                <c:pt idx="4">
                  <c:v>4.3052509352656836</c:v>
                </c:pt>
                <c:pt idx="5">
                  <c:v>4.2066988261702676</c:v>
                </c:pt>
                <c:pt idx="6">
                  <c:v>4.1039980825291513</c:v>
                </c:pt>
                <c:pt idx="7">
                  <c:v>4.0054689078073</c:v>
                </c:pt>
                <c:pt idx="8">
                  <c:v>3.9190935497651109</c:v>
                </c:pt>
                <c:pt idx="9">
                  <c:v>3.8518696262171295</c:v>
                </c:pt>
                <c:pt idx="10">
                  <c:v>3.8092432196531463</c:v>
                </c:pt>
                <c:pt idx="11">
                  <c:v>3.7946676680239735</c:v>
                </c:pt>
                <c:pt idx="12">
                  <c:v>3.809323795838464</c:v>
                </c:pt>
                <c:pt idx="13">
                  <c:v>3.852024250784436</c:v>
                </c:pt>
                <c:pt idx="14">
                  <c:v>3.9193096959515499</c:v>
                </c:pt>
                <c:pt idx="15">
                  <c:v>4.0057290647343171</c:v>
                </c:pt>
                <c:pt idx="16">
                  <c:v>4.104281173829734</c:v>
                </c:pt>
                <c:pt idx="17">
                  <c:v>4.2069819174708494</c:v>
                </c:pt>
                <c:pt idx="18">
                  <c:v>4.3055110921927016</c:v>
                </c:pt>
                <c:pt idx="19">
                  <c:v>4.3918864502348907</c:v>
                </c:pt>
                <c:pt idx="20">
                  <c:v>4.4591103737828712</c:v>
                </c:pt>
                <c:pt idx="21">
                  <c:v>4.5017367803468549</c:v>
                </c:pt>
                <c:pt idx="22">
                  <c:v>4.5163123319760272</c:v>
                </c:pt>
              </c:numCache>
            </c:numRef>
          </c:xVal>
          <c:yVal>
            <c:numRef>
              <c:f>PlotDat3!$DH$1:$DH$23</c:f>
              <c:numCache>
                <c:formatCode>General</c:formatCode>
                <c:ptCount val="23"/>
                <c:pt idx="0">
                  <c:v>0.30239330257584501</c:v>
                </c:pt>
                <c:pt idx="1">
                  <c:v>0.30507141897679341</c:v>
                </c:pt>
                <c:pt idx="2">
                  <c:v>0.30712399193328888</c:v>
                </c:pt>
                <c:pt idx="3">
                  <c:v>0.30838473419151746</c:v>
                </c:pt>
                <c:pt idx="4">
                  <c:v>0.30875150791164041</c:v>
                </c:pt>
                <c:pt idx="5">
                  <c:v>0.30819459926814069</c:v>
                </c:pt>
                <c:pt idx="6">
                  <c:v>0.30675912568725144</c:v>
                </c:pt>
                <c:pt idx="7">
                  <c:v>0.3045613807014062</c:v>
                </c:pt>
                <c:pt idx="8">
                  <c:v>0.30177941253886542</c:v>
                </c:pt>
                <c:pt idx="9">
                  <c:v>0.29863859971515638</c:v>
                </c:pt>
                <c:pt idx="10">
                  <c:v>0.29539339220612304</c:v>
                </c:pt>
                <c:pt idx="11">
                  <c:v>0.29230669742415499</c:v>
                </c:pt>
                <c:pt idx="12">
                  <c:v>0.28962858102320654</c:v>
                </c:pt>
                <c:pt idx="13">
                  <c:v>0.28757600806671113</c:v>
                </c:pt>
                <c:pt idx="14">
                  <c:v>0.28631526580848254</c:v>
                </c:pt>
                <c:pt idx="15">
                  <c:v>0.2859484920883596</c:v>
                </c:pt>
                <c:pt idx="16">
                  <c:v>0.28650540073185932</c:v>
                </c:pt>
                <c:pt idx="17">
                  <c:v>0.28794087431274856</c:v>
                </c:pt>
                <c:pt idx="18">
                  <c:v>0.2901386192985938</c:v>
                </c:pt>
                <c:pt idx="19">
                  <c:v>0.29292058746113464</c:v>
                </c:pt>
                <c:pt idx="20">
                  <c:v>0.29606140028484362</c:v>
                </c:pt>
                <c:pt idx="21">
                  <c:v>0.29930660779387697</c:v>
                </c:pt>
                <c:pt idx="22">
                  <c:v>0.30239330257584501</c:v>
                </c:pt>
              </c:numCache>
            </c:numRef>
          </c:yVal>
          <c:smooth val="1"/>
        </c:ser>
        <c:ser>
          <c:idx val="55"/>
          <c:order val="55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PlotDat3!$DI$1:$DI$31</c:f>
              <c:numCache>
                <c:formatCode>General</c:formatCode>
                <c:ptCount val="31"/>
                <c:pt idx="0">
                  <c:v>4.7071496812723899</c:v>
                </c:pt>
                <c:pt idx="1">
                  <c:v>4.6965610720893878</c:v>
                </c:pt>
                <c:pt idx="2">
                  <c:v>4.6653166541685582</c:v>
                </c:pt>
                <c:pt idx="3">
                  <c:v>4.6147819585003917</c:v>
                </c:pt>
                <c:pt idx="4">
                  <c:v>4.5471655937779616</c:v>
                </c:pt>
                <c:pt idx="5">
                  <c:v>4.4654227195989531</c:v>
                </c:pt>
                <c:pt idx="6">
                  <c:v>4.3731258918108198</c:v>
                </c:pt>
                <c:pt idx="7">
                  <c:v>4.2743089246772197</c:v>
                </c:pt>
                <c:pt idx="8">
                  <c:v>4.173290593838308</c:v>
                </c:pt>
                <c:pt idx="9">
                  <c:v>4.0744858850914794</c:v>
                </c:pt>
                <c:pt idx="10">
                  <c:v>3.9822130383265635</c:v>
                </c:pt>
                <c:pt idx="11">
                  <c:v>3.9005048197214314</c:v>
                </c:pt>
                <c:pt idx="12">
                  <c:v>3.8329322705086613</c:v>
                </c:pt>
                <c:pt idx="13">
                  <c:v>3.7824486353379165</c:v>
                </c:pt>
                <c:pt idx="14">
                  <c:v>3.7512602913135176</c:v>
                </c:pt>
                <c:pt idx="15">
                  <c:v>3.7407303187276097</c:v>
                </c:pt>
                <c:pt idx="16">
                  <c:v>3.7513189279106114</c:v>
                </c:pt>
                <c:pt idx="17">
                  <c:v>3.7825633458314414</c:v>
                </c:pt>
                <c:pt idx="18">
                  <c:v>3.8330980414996079</c:v>
                </c:pt>
                <c:pt idx="19">
                  <c:v>3.9007144062220385</c:v>
                </c:pt>
                <c:pt idx="20">
                  <c:v>3.9824572804010461</c:v>
                </c:pt>
                <c:pt idx="21">
                  <c:v>4.0747541081891798</c:v>
                </c:pt>
                <c:pt idx="22">
                  <c:v>4.1735710753227799</c:v>
                </c:pt>
                <c:pt idx="23">
                  <c:v>4.2745894061616907</c:v>
                </c:pt>
                <c:pt idx="24">
                  <c:v>4.3733941149085203</c:v>
                </c:pt>
                <c:pt idx="25">
                  <c:v>4.4656669616734366</c:v>
                </c:pt>
                <c:pt idx="26">
                  <c:v>4.5473751802785678</c:v>
                </c:pt>
                <c:pt idx="27">
                  <c:v>4.6149477294913384</c:v>
                </c:pt>
                <c:pt idx="28">
                  <c:v>4.6654313646620835</c:v>
                </c:pt>
                <c:pt idx="29">
                  <c:v>4.696619708686482</c:v>
                </c:pt>
                <c:pt idx="30">
                  <c:v>4.7071496812723899</c:v>
                </c:pt>
              </c:numCache>
            </c:numRef>
          </c:xVal>
          <c:yVal>
            <c:numRef>
              <c:f>PlotDat3!$DJ$1:$DJ$31</c:f>
              <c:numCache>
                <c:formatCode>General</c:formatCode>
                <c:ptCount val="31"/>
                <c:pt idx="0">
                  <c:v>0.30364284259228425</c:v>
                </c:pt>
                <c:pt idx="1">
                  <c:v>0.30612175837270666</c:v>
                </c:pt>
                <c:pt idx="2">
                  <c:v>0.30825401825144233</c:v>
                </c:pt>
                <c:pt idx="3">
                  <c:v>0.30994643224007246</c:v>
                </c:pt>
                <c:pt idx="4">
                  <c:v>0.31112503372619055</c:v>
                </c:pt>
                <c:pt idx="5">
                  <c:v>0.31173831216929582</c:v>
                </c:pt>
                <c:pt idx="6">
                  <c:v>0.31175946435858809</c:v>
                </c:pt>
                <c:pt idx="7">
                  <c:v>0.31118756584189589</c:v>
                </c:pt>
                <c:pt idx="8">
                  <c:v>0.31004761132867209</c:v>
                </c:pt>
                <c:pt idx="9">
                  <c:v>0.30838942230125338</c:v>
                </c:pt>
                <c:pt idx="10">
                  <c:v>0.30628546957701164</c:v>
                </c:pt>
                <c:pt idx="11">
                  <c:v>0.30382770598588149</c:v>
                </c:pt>
                <c:pt idx="12">
                  <c:v>0.30112354759045351</c:v>
                </c:pt>
                <c:pt idx="13">
                  <c:v>0.29829117908859965</c:v>
                </c:pt>
                <c:pt idx="14">
                  <c:v>0.29545438857506284</c:v>
                </c:pt>
                <c:pt idx="15">
                  <c:v>0.29273715740771578</c:v>
                </c:pt>
                <c:pt idx="16">
                  <c:v>0.29025824162729336</c:v>
                </c:pt>
                <c:pt idx="17">
                  <c:v>0.28812598174855769</c:v>
                </c:pt>
                <c:pt idx="18">
                  <c:v>0.28643356775992757</c:v>
                </c:pt>
                <c:pt idx="19">
                  <c:v>0.28525496627380947</c:v>
                </c:pt>
                <c:pt idx="20">
                  <c:v>0.2846416878307042</c:v>
                </c:pt>
                <c:pt idx="21">
                  <c:v>0.28462053564141193</c:v>
                </c:pt>
                <c:pt idx="22">
                  <c:v>0.28519243415810414</c:v>
                </c:pt>
                <c:pt idx="23">
                  <c:v>0.28633238867132788</c:v>
                </c:pt>
                <c:pt idx="24">
                  <c:v>0.28799057769874664</c:v>
                </c:pt>
                <c:pt idx="25">
                  <c:v>0.29009453042298844</c:v>
                </c:pt>
                <c:pt idx="26">
                  <c:v>0.29255229401411853</c:v>
                </c:pt>
                <c:pt idx="27">
                  <c:v>0.29525645240954651</c:v>
                </c:pt>
                <c:pt idx="28">
                  <c:v>0.29808882091140038</c:v>
                </c:pt>
                <c:pt idx="29">
                  <c:v>0.30092561142493718</c:v>
                </c:pt>
                <c:pt idx="30">
                  <c:v>0.30364284259228425</c:v>
                </c:pt>
              </c:numCache>
            </c:numRef>
          </c:yVal>
          <c:smooth val="1"/>
        </c:ser>
        <c:ser>
          <c:idx val="56"/>
          <c:order val="56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PlotDat3!$DK$1:$DK$23</c:f>
              <c:numCache>
                <c:formatCode>General</c:formatCode>
                <c:ptCount val="23"/>
                <c:pt idx="0">
                  <c:v>4.5122352265028605</c:v>
                </c:pt>
                <c:pt idx="1">
                  <c:v>4.5023203037932218</c:v>
                </c:pt>
                <c:pt idx="2">
                  <c:v>4.4734756129015913</c:v>
                </c:pt>
                <c:pt idx="3">
                  <c:v>4.4280379791380247</c:v>
                </c:pt>
                <c:pt idx="4">
                  <c:v>4.3696884893620345</c:v>
                </c:pt>
                <c:pt idx="5">
                  <c:v>4.3031542722174931</c:v>
                </c:pt>
                <c:pt idx="6">
                  <c:v>4.2338255342832261</c:v>
                </c:pt>
                <c:pt idx="7">
                  <c:v>4.1673188775927876</c:v>
                </c:pt>
                <c:pt idx="8">
                  <c:v>4.1090222759409203</c:v>
                </c:pt>
                <c:pt idx="9">
                  <c:v>4.0636585732902182</c:v>
                </c:pt>
                <c:pt idx="10">
                  <c:v>4.0349028670411133</c:v>
                </c:pt>
                <c:pt idx="11">
                  <c:v>4.0250847734971389</c:v>
                </c:pt>
                <c:pt idx="12">
                  <c:v>4.0349996962067776</c:v>
                </c:pt>
                <c:pt idx="13">
                  <c:v>4.063844387098408</c:v>
                </c:pt>
                <c:pt idx="14">
                  <c:v>4.1092820208619747</c:v>
                </c:pt>
                <c:pt idx="15">
                  <c:v>4.1676315106379658</c:v>
                </c:pt>
                <c:pt idx="16">
                  <c:v>4.2341657277825071</c:v>
                </c:pt>
                <c:pt idx="17">
                  <c:v>4.3034944657167733</c:v>
                </c:pt>
                <c:pt idx="18">
                  <c:v>4.3700011224072117</c:v>
                </c:pt>
                <c:pt idx="19">
                  <c:v>4.4282977240590791</c:v>
                </c:pt>
                <c:pt idx="20">
                  <c:v>4.4736614267097812</c:v>
                </c:pt>
                <c:pt idx="21">
                  <c:v>4.502417132958886</c:v>
                </c:pt>
                <c:pt idx="22">
                  <c:v>4.5122352265028605</c:v>
                </c:pt>
              </c:numCache>
            </c:numRef>
          </c:xVal>
          <c:yVal>
            <c:numRef>
              <c:f>PlotDat3!$DL$1:$DL$23</c:f>
              <c:numCache>
                <c:formatCode>General</c:formatCode>
                <c:ptCount val="23"/>
                <c:pt idx="0">
                  <c:v>0.30626460448317905</c:v>
                </c:pt>
                <c:pt idx="1">
                  <c:v>0.30828204050569002</c:v>
                </c:pt>
                <c:pt idx="2">
                  <c:v>0.30970790863333697</c:v>
                </c:pt>
                <c:pt idx="3">
                  <c:v>0.31042669351038227</c:v>
                </c:pt>
                <c:pt idx="4">
                  <c:v>0.310380163460866</c:v>
                </c:pt>
                <c:pt idx="5">
                  <c:v>0.309572088072675</c:v>
                </c:pt>
                <c:pt idx="6">
                  <c:v>0.30806793280795119</c:v>
                </c:pt>
                <c:pt idx="7">
                  <c:v>0.30598955538068673</c:v>
                </c:pt>
                <c:pt idx="8">
                  <c:v>0.30350533356945197</c:v>
                </c:pt>
                <c:pt idx="9">
                  <c:v>0.30081652425115729</c:v>
                </c:pt>
                <c:pt idx="10">
                  <c:v>0.29814095876580615</c:v>
                </c:pt>
                <c:pt idx="11">
                  <c:v>0.295695395516821</c:v>
                </c:pt>
                <c:pt idx="12">
                  <c:v>0.29367795949431003</c:v>
                </c:pt>
                <c:pt idx="13">
                  <c:v>0.29225209136666308</c:v>
                </c:pt>
                <c:pt idx="14">
                  <c:v>0.29153330648961778</c:v>
                </c:pt>
                <c:pt idx="15">
                  <c:v>0.29157983653913405</c:v>
                </c:pt>
                <c:pt idx="16">
                  <c:v>0.29238791192732505</c:v>
                </c:pt>
                <c:pt idx="17">
                  <c:v>0.29389206719204886</c:v>
                </c:pt>
                <c:pt idx="18">
                  <c:v>0.29597044461931338</c:v>
                </c:pt>
                <c:pt idx="19">
                  <c:v>0.29845466643054808</c:v>
                </c:pt>
                <c:pt idx="20">
                  <c:v>0.30114347574884276</c:v>
                </c:pt>
                <c:pt idx="21">
                  <c:v>0.3038190412341939</c:v>
                </c:pt>
                <c:pt idx="22">
                  <c:v>0.30626460448317905</c:v>
                </c:pt>
              </c:numCache>
            </c:numRef>
          </c:yVal>
          <c:smooth val="1"/>
        </c:ser>
        <c:ser>
          <c:idx val="57"/>
          <c:order val="57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PlotDat3!$DM$1:$DM$23</c:f>
              <c:numCache>
                <c:formatCode>General</c:formatCode>
                <c:ptCount val="23"/>
                <c:pt idx="0">
                  <c:v>4.6420618999261061</c:v>
                </c:pt>
                <c:pt idx="1">
                  <c:v>4.6318460320470809</c:v>
                </c:pt>
                <c:pt idx="2">
                  <c:v>4.6021239220018009</c:v>
                </c:pt>
                <c:pt idx="3">
                  <c:v>4.5553034783819388</c:v>
                </c:pt>
                <c:pt idx="4">
                  <c:v>4.4951778150776764</c:v>
                </c:pt>
                <c:pt idx="5">
                  <c:v>4.4266179557488377</c:v>
                </c:pt>
                <c:pt idx="6">
                  <c:v>4.3551782124570604</c:v>
                </c:pt>
                <c:pt idx="7">
                  <c:v>4.2866462083353332</c:v>
                </c:pt>
                <c:pt idx="8">
                  <c:v>4.2265739987820758</c:v>
                </c:pt>
                <c:pt idx="9">
                  <c:v>4.1798282769521062</c:v>
                </c:pt>
                <c:pt idx="10">
                  <c:v>4.1501961032205772</c:v>
                </c:pt>
                <c:pt idx="11">
                  <c:v>4.140078100073894</c:v>
                </c:pt>
                <c:pt idx="12">
                  <c:v>4.1502939679529192</c:v>
                </c:pt>
                <c:pt idx="13">
                  <c:v>4.1800160779982001</c:v>
                </c:pt>
                <c:pt idx="14">
                  <c:v>4.2268365216180621</c:v>
                </c:pt>
                <c:pt idx="15">
                  <c:v>4.2869621849223236</c:v>
                </c:pt>
                <c:pt idx="16">
                  <c:v>4.3555220442511633</c:v>
                </c:pt>
                <c:pt idx="17">
                  <c:v>4.4269617875429397</c:v>
                </c:pt>
                <c:pt idx="18">
                  <c:v>4.4954937916646669</c:v>
                </c:pt>
                <c:pt idx="19">
                  <c:v>4.5555660012179242</c:v>
                </c:pt>
                <c:pt idx="20">
                  <c:v>4.6023117230478938</c:v>
                </c:pt>
                <c:pt idx="21">
                  <c:v>4.6319438967794229</c:v>
                </c:pt>
                <c:pt idx="22">
                  <c:v>4.6420618999261061</c:v>
                </c:pt>
              </c:numCache>
            </c:numRef>
          </c:xVal>
          <c:yVal>
            <c:numRef>
              <c:f>PlotDat3!$DN$1:$DN$23</c:f>
              <c:numCache>
                <c:formatCode>General</c:formatCode>
                <c:ptCount val="23"/>
                <c:pt idx="0">
                  <c:v>0.31207249771823958</c:v>
                </c:pt>
                <c:pt idx="1">
                  <c:v>0.31413160335561385</c:v>
                </c:pt>
                <c:pt idx="2">
                  <c:v>0.31558702440550779</c:v>
                </c:pt>
                <c:pt idx="3">
                  <c:v>0.31632085131018134</c:v>
                </c:pt>
                <c:pt idx="4">
                  <c:v>0.3162736337780544</c:v>
                </c:pt>
                <c:pt idx="5">
                  <c:v>0.31544919709276648</c:v>
                </c:pt>
                <c:pt idx="6">
                  <c:v>0.31391433221144582</c:v>
                </c:pt>
                <c:pt idx="7">
                  <c:v>0.31179338475858415</c:v>
                </c:pt>
                <c:pt idx="8">
                  <c:v>0.30925818128305205</c:v>
                </c:pt>
                <c:pt idx="9">
                  <c:v>0.30651410889300157</c:v>
                </c:pt>
                <c:pt idx="10">
                  <c:v>0.3037834760138477</c:v>
                </c:pt>
                <c:pt idx="11">
                  <c:v>0.30128750228176043</c:v>
                </c:pt>
                <c:pt idx="12">
                  <c:v>0.29922839664438616</c:v>
                </c:pt>
                <c:pt idx="13">
                  <c:v>0.29777297559449223</c:v>
                </c:pt>
                <c:pt idx="14">
                  <c:v>0.29703914868981868</c:v>
                </c:pt>
                <c:pt idx="15">
                  <c:v>0.29708636622194562</c:v>
                </c:pt>
                <c:pt idx="16">
                  <c:v>0.29791080290723354</c:v>
                </c:pt>
                <c:pt idx="17">
                  <c:v>0.29944566778855419</c:v>
                </c:pt>
                <c:pt idx="18">
                  <c:v>0.30156661524141587</c:v>
                </c:pt>
                <c:pt idx="19">
                  <c:v>0.30410181871694797</c:v>
                </c:pt>
                <c:pt idx="20">
                  <c:v>0.30684589110699845</c:v>
                </c:pt>
                <c:pt idx="21">
                  <c:v>0.30957652398615232</c:v>
                </c:pt>
                <c:pt idx="22">
                  <c:v>0.31207249771823958</c:v>
                </c:pt>
              </c:numCache>
            </c:numRef>
          </c:yVal>
          <c:smooth val="1"/>
        </c:ser>
        <c:ser>
          <c:idx val="58"/>
          <c:order val="58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PlotDat3!$DO$1:$DO$23</c:f>
              <c:numCache>
                <c:formatCode>General</c:formatCode>
                <c:ptCount val="23"/>
                <c:pt idx="0">
                  <c:v>4.2316536831037679</c:v>
                </c:pt>
                <c:pt idx="1">
                  <c:v>4.21809182810685</c:v>
                </c:pt>
                <c:pt idx="2">
                  <c:v>4.1785842644671458</c:v>
                </c:pt>
                <c:pt idx="3">
                  <c:v>4.1163316600302151</c:v>
                </c:pt>
                <c:pt idx="4">
                  <c:v>4.0363773505770446</c:v>
                </c:pt>
                <c:pt idx="5">
                  <c:v>3.9451987587529422</c:v>
                </c:pt>
                <c:pt idx="6">
                  <c:v>3.8501826318075318</c:v>
                </c:pt>
                <c:pt idx="7">
                  <c:v>3.7590266112632658</c:v>
                </c:pt>
                <c:pt idx="8">
                  <c:v>3.6791156157789118</c:v>
                </c:pt>
                <c:pt idx="9">
                  <c:v>3.6169235589596229</c:v>
                </c:pt>
                <c:pt idx="10">
                  <c:v>3.5774888713784945</c:v>
                </c:pt>
                <c:pt idx="11">
                  <c:v>3.5640063168962319</c:v>
                </c:pt>
                <c:pt idx="12">
                  <c:v>3.5775681718931498</c:v>
                </c:pt>
                <c:pt idx="13">
                  <c:v>3.617075735532854</c:v>
                </c:pt>
                <c:pt idx="14">
                  <c:v>3.6793283399697847</c:v>
                </c:pt>
                <c:pt idx="15">
                  <c:v>3.7592826494229556</c:v>
                </c:pt>
                <c:pt idx="16">
                  <c:v>3.850461241247058</c:v>
                </c:pt>
                <c:pt idx="17">
                  <c:v>3.945477368192468</c:v>
                </c:pt>
                <c:pt idx="18">
                  <c:v>4.0366333887367345</c:v>
                </c:pt>
                <c:pt idx="19">
                  <c:v>4.116544384221088</c:v>
                </c:pt>
                <c:pt idx="20">
                  <c:v>4.1787364410403773</c:v>
                </c:pt>
                <c:pt idx="21">
                  <c:v>4.2181711286215053</c:v>
                </c:pt>
                <c:pt idx="22">
                  <c:v>4.2316536831037679</c:v>
                </c:pt>
              </c:numCache>
            </c:numRef>
          </c:xVal>
          <c:yVal>
            <c:numRef>
              <c:f>PlotDat3!$DP$1:$DP$23</c:f>
              <c:numCache>
                <c:formatCode>General</c:formatCode>
                <c:ptCount val="23"/>
                <c:pt idx="0">
                  <c:v>0.27702659506637278</c:v>
                </c:pt>
                <c:pt idx="1">
                  <c:v>0.27950786803289779</c:v>
                </c:pt>
                <c:pt idx="2">
                  <c:v>0.28138818944715721</c:v>
                </c:pt>
                <c:pt idx="3">
                  <c:v>0.28251522685086988</c:v>
                </c:pt>
                <c:pt idx="4">
                  <c:v>0.28279767437633646</c:v>
                </c:pt>
                <c:pt idx="5">
                  <c:v>0.2822126498048238</c:v>
                </c:pt>
                <c:pt idx="6">
                  <c:v>0.28080754834784072</c:v>
                </c:pt>
                <c:pt idx="7">
                  <c:v>0.27869620296897185</c:v>
                </c:pt>
                <c:pt idx="8">
                  <c:v>0.27604966231415878</c:v>
                </c:pt>
                <c:pt idx="9">
                  <c:v>0.27308233336767107</c:v>
                </c:pt>
                <c:pt idx="10">
                  <c:v>0.27003461147336844</c:v>
                </c:pt>
                <c:pt idx="11">
                  <c:v>0.26715340493362721</c:v>
                </c:pt>
                <c:pt idx="12">
                  <c:v>0.26467213196710221</c:v>
                </c:pt>
                <c:pt idx="13">
                  <c:v>0.26279181055284279</c:v>
                </c:pt>
                <c:pt idx="14">
                  <c:v>0.26166477314913011</c:v>
                </c:pt>
                <c:pt idx="15">
                  <c:v>0.26138232562366354</c:v>
                </c:pt>
                <c:pt idx="16">
                  <c:v>0.2619673501951762</c:v>
                </c:pt>
                <c:pt idx="17">
                  <c:v>0.26337245165215928</c:v>
                </c:pt>
                <c:pt idx="18">
                  <c:v>0.26548379703102815</c:v>
                </c:pt>
                <c:pt idx="19">
                  <c:v>0.26813033768584121</c:v>
                </c:pt>
                <c:pt idx="20">
                  <c:v>0.27109766663232898</c:v>
                </c:pt>
                <c:pt idx="21">
                  <c:v>0.27414538852663162</c:v>
                </c:pt>
                <c:pt idx="22">
                  <c:v>0.27702659506637278</c:v>
                </c:pt>
              </c:numCache>
            </c:numRef>
          </c:yVal>
          <c:smooth val="1"/>
        </c:ser>
        <c:ser>
          <c:idx val="59"/>
          <c:order val="59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PlotDat3!$DQ$1:$DQ$31</c:f>
              <c:numCache>
                <c:formatCode>General</c:formatCode>
                <c:ptCount val="31"/>
                <c:pt idx="0">
                  <c:v>4.713380541821234</c:v>
                </c:pt>
                <c:pt idx="1">
                  <c:v>4.70378499704458</c:v>
                </c:pt>
                <c:pt idx="2">
                  <c:v>4.6754778984774266</c:v>
                </c:pt>
                <c:pt idx="3">
                  <c:v>4.6296964021596896</c:v>
                </c:pt>
                <c:pt idx="4">
                  <c:v>4.5684413791644465</c:v>
                </c:pt>
                <c:pt idx="5">
                  <c:v>4.4943899679308004</c:v>
                </c:pt>
                <c:pt idx="6">
                  <c:v>4.410778570467758</c:v>
                </c:pt>
                <c:pt idx="7">
                  <c:v>4.3212614060564523</c:v>
                </c:pt>
                <c:pt idx="8">
                  <c:v>4.2297508043326708</c:v>
                </c:pt>
                <c:pt idx="9">
                  <c:v>4.1402462177083281</c:v>
                </c:pt>
                <c:pt idx="10">
                  <c:v>4.0566594261095661</c:v>
                </c:pt>
                <c:pt idx="11">
                  <c:v>3.9826435734231782</c:v>
                </c:pt>
                <c:pt idx="12">
                  <c:v>3.9214335075790254</c:v>
                </c:pt>
                <c:pt idx="13">
                  <c:v>3.8757044021729805</c:v>
                </c:pt>
                <c:pt idx="14">
                  <c:v>3.8474548385438814</c:v>
                </c:pt>
                <c:pt idx="15">
                  <c:v>3.8379194581787655</c:v>
                </c:pt>
                <c:pt idx="16">
                  <c:v>3.8475150029554199</c:v>
                </c:pt>
                <c:pt idx="17">
                  <c:v>3.8758221015225724</c:v>
                </c:pt>
                <c:pt idx="18">
                  <c:v>3.9216035978403094</c:v>
                </c:pt>
                <c:pt idx="19">
                  <c:v>3.982858620835553</c:v>
                </c:pt>
                <c:pt idx="20">
                  <c:v>4.0569100320691982</c:v>
                </c:pt>
                <c:pt idx="21">
                  <c:v>4.1405214295322414</c:v>
                </c:pt>
                <c:pt idx="22">
                  <c:v>4.2300385939435472</c:v>
                </c:pt>
                <c:pt idx="23">
                  <c:v>4.3215491956673286</c:v>
                </c:pt>
                <c:pt idx="24">
                  <c:v>4.4110537822916713</c:v>
                </c:pt>
                <c:pt idx="25">
                  <c:v>4.4946405738904334</c:v>
                </c:pt>
                <c:pt idx="26">
                  <c:v>4.5686564265768208</c:v>
                </c:pt>
                <c:pt idx="27">
                  <c:v>4.629866492420974</c:v>
                </c:pt>
                <c:pt idx="28">
                  <c:v>4.6755955978270194</c:v>
                </c:pt>
                <c:pt idx="29">
                  <c:v>4.7038451614561181</c:v>
                </c:pt>
                <c:pt idx="30">
                  <c:v>4.713380541821234</c:v>
                </c:pt>
              </c:numCache>
            </c:numRef>
          </c:xVal>
          <c:yVal>
            <c:numRef>
              <c:f>PlotDat3!$DR$1:$DR$31</c:f>
              <c:numCache>
                <c:formatCode>General</c:formatCode>
                <c:ptCount val="31"/>
                <c:pt idx="0">
                  <c:v>0.30017615584207774</c:v>
                </c:pt>
                <c:pt idx="1">
                  <c:v>0.30247032826098824</c:v>
                </c:pt>
                <c:pt idx="2">
                  <c:v>0.30442577414469235</c:v>
                </c:pt>
                <c:pt idx="3">
                  <c:v>0.30595703112480188</c:v>
                </c:pt>
                <c:pt idx="4">
                  <c:v>0.30699717592349973</c:v>
                </c:pt>
                <c:pt idx="5">
                  <c:v>0.30750074922191428</c:v>
                </c:pt>
                <c:pt idx="6">
                  <c:v>0.30744574245049217</c:v>
                </c:pt>
                <c:pt idx="7">
                  <c:v>0.30683455966909617</c:v>
                </c:pt>
                <c:pt idx="8">
                  <c:v>0.30569391249805372</c:v>
                </c:pt>
                <c:pt idx="9">
                  <c:v>0.30407365269217179</c:v>
                </c:pt>
                <c:pt idx="10">
                  <c:v>0.30204459337983658</c:v>
                </c:pt>
                <c:pt idx="11">
                  <c:v>0.29969541418950391</c:v>
                </c:pt>
                <c:pt idx="12">
                  <c:v>0.2971287855244038</c:v>
                </c:pt>
                <c:pt idx="13">
                  <c:v>0.29445688137325188</c:v>
                </c:pt>
                <c:pt idx="14">
                  <c:v>0.2917964767686721</c:v>
                </c:pt>
                <c:pt idx="15">
                  <c:v>0.28926384415792222</c:v>
                </c:pt>
                <c:pt idx="16">
                  <c:v>0.28696967173901172</c:v>
                </c:pt>
                <c:pt idx="17">
                  <c:v>0.28501422585530761</c:v>
                </c:pt>
                <c:pt idx="18">
                  <c:v>0.28348296887519808</c:v>
                </c:pt>
                <c:pt idx="19">
                  <c:v>0.28244282407650023</c:v>
                </c:pt>
                <c:pt idx="20">
                  <c:v>0.28193925077808568</c:v>
                </c:pt>
                <c:pt idx="21">
                  <c:v>0.2819942575495078</c:v>
                </c:pt>
                <c:pt idx="22">
                  <c:v>0.28260544033090379</c:v>
                </c:pt>
                <c:pt idx="23">
                  <c:v>0.28374608750194624</c:v>
                </c:pt>
                <c:pt idx="24">
                  <c:v>0.28536634730782817</c:v>
                </c:pt>
                <c:pt idx="25">
                  <c:v>0.28739540662016339</c:v>
                </c:pt>
                <c:pt idx="26">
                  <c:v>0.28974458581049606</c:v>
                </c:pt>
                <c:pt idx="27">
                  <c:v>0.29231121447559616</c:v>
                </c:pt>
                <c:pt idx="28">
                  <c:v>0.29498311862674809</c:v>
                </c:pt>
                <c:pt idx="29">
                  <c:v>0.29764352323132787</c:v>
                </c:pt>
                <c:pt idx="30">
                  <c:v>0.30017615584207774</c:v>
                </c:pt>
              </c:numCache>
            </c:numRef>
          </c:yVal>
          <c:smooth val="1"/>
        </c:ser>
        <c:ser>
          <c:idx val="60"/>
          <c:order val="60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PlotDat3!$DS$1:$DS$23</c:f>
              <c:numCache>
                <c:formatCode>General</c:formatCode>
                <c:ptCount val="23"/>
                <c:pt idx="0">
                  <c:v>4.4336612118492758</c:v>
                </c:pt>
                <c:pt idx="1">
                  <c:v>4.4174372994961093</c:v>
                </c:pt>
                <c:pt idx="2">
                  <c:v>4.3701609194945812</c:v>
                </c:pt>
                <c:pt idx="3">
                  <c:v>4.2956621229889578</c:v>
                </c:pt>
                <c:pt idx="4">
                  <c:v>4.1999763594107211</c:v>
                </c:pt>
                <c:pt idx="5">
                  <c:v>4.0908555202598329</c:v>
                </c:pt>
                <c:pt idx="6">
                  <c:v>3.9771399269576797</c:v>
                </c:pt>
                <c:pt idx="7">
                  <c:v>3.8680421405809282</c:v>
                </c:pt>
                <c:pt idx="8">
                  <c:v>3.7724006149523039</c:v>
                </c:pt>
                <c:pt idx="9">
                  <c:v>3.6979636576761847</c:v>
                </c:pt>
                <c:pt idx="10">
                  <c:v>3.6507617083374502</c:v>
                </c:pt>
                <c:pt idx="11">
                  <c:v>3.6346187881507235</c:v>
                </c:pt>
                <c:pt idx="12">
                  <c:v>3.6508427005038904</c:v>
                </c:pt>
                <c:pt idx="13">
                  <c:v>3.6981190805054185</c:v>
                </c:pt>
                <c:pt idx="14">
                  <c:v>3.7726178770110423</c:v>
                </c:pt>
                <c:pt idx="15">
                  <c:v>3.868303640589279</c:v>
                </c:pt>
                <c:pt idx="16">
                  <c:v>3.9774244797401672</c:v>
                </c:pt>
                <c:pt idx="17">
                  <c:v>4.09114007304232</c:v>
                </c:pt>
                <c:pt idx="18">
                  <c:v>4.2002378594190724</c:v>
                </c:pt>
                <c:pt idx="19">
                  <c:v>4.2958793850476962</c:v>
                </c:pt>
                <c:pt idx="20">
                  <c:v>4.3703163423238154</c:v>
                </c:pt>
                <c:pt idx="21">
                  <c:v>4.4175182916625495</c:v>
                </c:pt>
                <c:pt idx="22">
                  <c:v>4.4336612118492758</c:v>
                </c:pt>
              </c:numCache>
            </c:numRef>
          </c:xVal>
          <c:yVal>
            <c:numRef>
              <c:f>PlotDat3!$DT$1:$DT$23</c:f>
              <c:numCache>
                <c:formatCode>General</c:formatCode>
                <c:ptCount val="23"/>
                <c:pt idx="0">
                  <c:v>0.28313618564974247</c:v>
                </c:pt>
                <c:pt idx="1">
                  <c:v>0.2859765013150431</c:v>
                </c:pt>
                <c:pt idx="2">
                  <c:v>0.28815764603343552</c:v>
                </c:pt>
                <c:pt idx="3">
                  <c:v>0.28950291643160264</c:v>
                </c:pt>
                <c:pt idx="4">
                  <c:v>0.28990332670251612</c:v>
                </c:pt>
                <c:pt idx="5">
                  <c:v>0.28932643798735802</c:v>
                </c:pt>
                <c:pt idx="6">
                  <c:v>0.28781898637894121</c:v>
                </c:pt>
                <c:pt idx="7">
                  <c:v>0.28550309664141976</c:v>
                </c:pt>
                <c:pt idx="8">
                  <c:v>0.28256638838820097</c:v>
                </c:pt>
                <c:pt idx="9">
                  <c:v>0.2792467762566842</c:v>
                </c:pt>
                <c:pt idx="10">
                  <c:v>0.27581319547927147</c:v>
                </c:pt>
                <c:pt idx="11">
                  <c:v>0.27254381435025749</c:v>
                </c:pt>
                <c:pt idx="12">
                  <c:v>0.2697034986849568</c:v>
                </c:pt>
                <c:pt idx="13">
                  <c:v>0.26752235396656437</c:v>
                </c:pt>
                <c:pt idx="14">
                  <c:v>0.26617708356839731</c:v>
                </c:pt>
                <c:pt idx="15">
                  <c:v>0.26577667329748383</c:v>
                </c:pt>
                <c:pt idx="16">
                  <c:v>0.26635356201264193</c:v>
                </c:pt>
                <c:pt idx="17">
                  <c:v>0.26786101362105874</c:v>
                </c:pt>
                <c:pt idx="18">
                  <c:v>0.27017690335858019</c:v>
                </c:pt>
                <c:pt idx="19">
                  <c:v>0.27311361161179898</c:v>
                </c:pt>
                <c:pt idx="20">
                  <c:v>0.27643322374331575</c:v>
                </c:pt>
                <c:pt idx="21">
                  <c:v>0.27986680452072854</c:v>
                </c:pt>
                <c:pt idx="22">
                  <c:v>0.28313618564974247</c:v>
                </c:pt>
              </c:numCache>
            </c:numRef>
          </c:yVal>
          <c:smooth val="1"/>
        </c:ser>
        <c:ser>
          <c:idx val="61"/>
          <c:order val="61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PlotDat3!$DU$1:$DU$23</c:f>
              <c:numCache>
                <c:formatCode>General</c:formatCode>
                <c:ptCount val="23"/>
                <c:pt idx="0">
                  <c:v>4.7032318284916776</c:v>
                </c:pt>
                <c:pt idx="1">
                  <c:v>4.6913875768531641</c:v>
                </c:pt>
                <c:pt idx="2">
                  <c:v>4.6569049546172661</c:v>
                </c:pt>
                <c:pt idx="3">
                  <c:v>4.6025775387614862</c:v>
                </c:pt>
                <c:pt idx="4">
                  <c:v>4.5328066134208767</c:v>
                </c:pt>
                <c:pt idx="5">
                  <c:v>4.4532446040228626</c:v>
                </c:pt>
                <c:pt idx="6">
                  <c:v>4.3703371513953826</c:v>
                </c:pt>
                <c:pt idx="7">
                  <c:v>4.2908009242807097</c:v>
                </c:pt>
                <c:pt idx="8">
                  <c:v>4.2210794747795175</c:v>
                </c:pt>
                <c:pt idx="9">
                  <c:v>4.1668212200809664</c:v>
                </c:pt>
                <c:pt idx="10">
                  <c:v>4.1324218412944687</c:v>
                </c:pt>
                <c:pt idx="11">
                  <c:v>4.1206681715083224</c:v>
                </c:pt>
                <c:pt idx="12">
                  <c:v>4.132512423146836</c:v>
                </c:pt>
                <c:pt idx="13">
                  <c:v>4.166995045382734</c:v>
                </c:pt>
                <c:pt idx="14">
                  <c:v>4.2213224612385138</c:v>
                </c:pt>
                <c:pt idx="15">
                  <c:v>4.2910933865791243</c:v>
                </c:pt>
                <c:pt idx="16">
                  <c:v>4.3706553959771375</c:v>
                </c:pt>
                <c:pt idx="17">
                  <c:v>4.4535628486046175</c:v>
                </c:pt>
                <c:pt idx="18">
                  <c:v>4.5330990757192913</c:v>
                </c:pt>
                <c:pt idx="19">
                  <c:v>4.6028205252204835</c:v>
                </c:pt>
                <c:pt idx="20">
                  <c:v>4.6570787799190336</c:v>
                </c:pt>
                <c:pt idx="21">
                  <c:v>4.6914781587055314</c:v>
                </c:pt>
                <c:pt idx="22">
                  <c:v>4.7032318284916776</c:v>
                </c:pt>
              </c:numCache>
            </c:numRef>
          </c:xVal>
          <c:yVal>
            <c:numRef>
              <c:f>PlotDat3!$DV$1:$DV$23</c:f>
              <c:numCache>
                <c:formatCode>General</c:formatCode>
                <c:ptCount val="23"/>
                <c:pt idx="0">
                  <c:v>0.30919765621805634</c:v>
                </c:pt>
                <c:pt idx="1">
                  <c:v>0.31147330172299881</c:v>
                </c:pt>
                <c:pt idx="2">
                  <c:v>0.31313540336250351</c:v>
                </c:pt>
                <c:pt idx="3">
                  <c:v>0.31404930754663679</c:v>
                </c:pt>
                <c:pt idx="4">
                  <c:v>0.31414097519359774</c:v>
                </c:pt>
                <c:pt idx="5">
                  <c:v>0.31340297993579797</c:v>
                </c:pt>
                <c:pt idx="6">
                  <c:v>0.31189510975999768</c:v>
                </c:pt>
                <c:pt idx="7">
                  <c:v>0.30973952334019095</c:v>
                </c:pt>
                <c:pt idx="8">
                  <c:v>0.30711085346834449</c:v>
                </c:pt>
                <c:pt idx="9">
                  <c:v>0.30422205934417357</c:v>
                </c:pt>
                <c:pt idx="10">
                  <c:v>0.30130717388729839</c:v>
                </c:pt>
                <c:pt idx="11">
                  <c:v>0.29860234378194367</c:v>
                </c:pt>
                <c:pt idx="12">
                  <c:v>0.2963266982770012</c:v>
                </c:pt>
                <c:pt idx="13">
                  <c:v>0.2946645966374965</c:v>
                </c:pt>
                <c:pt idx="14">
                  <c:v>0.29375069245336322</c:v>
                </c:pt>
                <c:pt idx="15">
                  <c:v>0.29365902480640227</c:v>
                </c:pt>
                <c:pt idx="16">
                  <c:v>0.29439702006420204</c:v>
                </c:pt>
                <c:pt idx="17">
                  <c:v>0.29590489024000233</c:v>
                </c:pt>
                <c:pt idx="18">
                  <c:v>0.29806047665980906</c:v>
                </c:pt>
                <c:pt idx="19">
                  <c:v>0.30068914653165552</c:v>
                </c:pt>
                <c:pt idx="20">
                  <c:v>0.30357794065582644</c:v>
                </c:pt>
                <c:pt idx="21">
                  <c:v>0.30649282611270162</c:v>
                </c:pt>
                <c:pt idx="22">
                  <c:v>0.30919765621805634</c:v>
                </c:pt>
              </c:numCache>
            </c:numRef>
          </c:yVal>
          <c:smooth val="1"/>
        </c:ser>
        <c:ser>
          <c:idx val="62"/>
          <c:order val="62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PlotDat3!$DW$1:$DW$23</c:f>
              <c:numCache>
                <c:formatCode>General</c:formatCode>
                <c:ptCount val="23"/>
                <c:pt idx="0">
                  <c:v>5.051223110958742</c:v>
                </c:pt>
                <c:pt idx="1">
                  <c:v>5.0347090381915471</c:v>
                </c:pt>
                <c:pt idx="2">
                  <c:v>4.9865849802341629</c:v>
                </c:pt>
                <c:pt idx="3">
                  <c:v>4.9107496620575031</c:v>
                </c:pt>
                <c:pt idx="4">
                  <c:v>4.8133468101302377</c:v>
                </c:pt>
                <c:pt idx="5">
                  <c:v>4.7022674242384479</c:v>
                </c:pt>
                <c:pt idx="6">
                  <c:v>4.5865104956125426</c:v>
                </c:pt>
                <c:pt idx="7">
                  <c:v>4.4754539621768306</c:v>
                </c:pt>
                <c:pt idx="8">
                  <c:v>4.3780949637916367</c:v>
                </c:pt>
                <c:pt idx="9">
                  <c:v>4.3023209474898723</c:v>
                </c:pt>
                <c:pt idx="10">
                  <c:v>4.2542706734268796</c:v>
                </c:pt>
                <c:pt idx="11">
                  <c:v>4.2378368890412572</c:v>
                </c:pt>
                <c:pt idx="12">
                  <c:v>4.2543509618084521</c:v>
                </c:pt>
                <c:pt idx="13">
                  <c:v>4.3024750197658364</c:v>
                </c:pt>
                <c:pt idx="14">
                  <c:v>4.3783103379424961</c:v>
                </c:pt>
                <c:pt idx="15">
                  <c:v>4.4757131898697624</c:v>
                </c:pt>
                <c:pt idx="16">
                  <c:v>4.5867925757615522</c:v>
                </c:pt>
                <c:pt idx="17">
                  <c:v>4.7025495043874566</c:v>
                </c:pt>
                <c:pt idx="18">
                  <c:v>4.8136060378231695</c:v>
                </c:pt>
                <c:pt idx="19">
                  <c:v>4.9109650362083626</c:v>
                </c:pt>
                <c:pt idx="20">
                  <c:v>4.9867390525101269</c:v>
                </c:pt>
                <c:pt idx="21">
                  <c:v>5.0347893265731205</c:v>
                </c:pt>
                <c:pt idx="22">
                  <c:v>5.051223110958742</c:v>
                </c:pt>
              </c:numCache>
            </c:numRef>
          </c:xVal>
          <c:yVal>
            <c:numRef>
              <c:f>PlotDat3!$DX$1:$DX$23</c:f>
              <c:numCache>
                <c:formatCode>General</c:formatCode>
                <c:ptCount val="23"/>
                <c:pt idx="0">
                  <c:v>0.32272701370171369</c:v>
                </c:pt>
                <c:pt idx="1">
                  <c:v>0.32558841765184521</c:v>
                </c:pt>
                <c:pt idx="2">
                  <c:v>0.32778806498327456</c:v>
                </c:pt>
                <c:pt idx="3">
                  <c:v>0.3291477533510157</c:v>
                </c:pt>
                <c:pt idx="4">
                  <c:v>0.32955732888989231</c:v>
                </c:pt>
                <c:pt idx="5">
                  <c:v>0.32898361022558409</c:v>
                </c:pt>
                <c:pt idx="6">
                  <c:v>0.32747307663223713</c:v>
                </c:pt>
                <c:pt idx="7">
                  <c:v>0.32514810255809512</c:v>
                </c:pt>
                <c:pt idx="8">
                  <c:v>0.32219704357549184</c:v>
                </c:pt>
                <c:pt idx="9">
                  <c:v>0.31885897693257431</c:v>
                </c:pt>
                <c:pt idx="10">
                  <c:v>0.31540433293650488</c:v>
                </c:pt>
                <c:pt idx="11">
                  <c:v>0.31211298629828627</c:v>
                </c:pt>
                <c:pt idx="12">
                  <c:v>0.30925158234815475</c:v>
                </c:pt>
                <c:pt idx="13">
                  <c:v>0.3070519350167254</c:v>
                </c:pt>
                <c:pt idx="14">
                  <c:v>0.30569224664898426</c:v>
                </c:pt>
                <c:pt idx="15">
                  <c:v>0.30528267111010765</c:v>
                </c:pt>
                <c:pt idx="16">
                  <c:v>0.30585638977441587</c:v>
                </c:pt>
                <c:pt idx="17">
                  <c:v>0.30736692336776283</c:v>
                </c:pt>
                <c:pt idx="18">
                  <c:v>0.30969189744190484</c:v>
                </c:pt>
                <c:pt idx="19">
                  <c:v>0.31264295642450812</c:v>
                </c:pt>
                <c:pt idx="20">
                  <c:v>0.3159810230674257</c:v>
                </c:pt>
                <c:pt idx="21">
                  <c:v>0.31943566706349508</c:v>
                </c:pt>
                <c:pt idx="22">
                  <c:v>0.32272701370171369</c:v>
                </c:pt>
              </c:numCache>
            </c:numRef>
          </c:yVal>
          <c:smooth val="1"/>
        </c:ser>
        <c:ser>
          <c:idx val="63"/>
          <c:order val="63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PlotDat3!$DY$1:$DY$23</c:f>
              <c:numCache>
                <c:formatCode>General</c:formatCode>
                <c:ptCount val="23"/>
                <c:pt idx="0">
                  <c:v>4.8620833944917869</c:v>
                </c:pt>
                <c:pt idx="1">
                  <c:v>4.8496926532382405</c:v>
                </c:pt>
                <c:pt idx="2">
                  <c:v>4.8136131880048705</c:v>
                </c:pt>
                <c:pt idx="3">
                  <c:v>4.7567679424920408</c:v>
                </c:pt>
                <c:pt idx="4">
                  <c:v>4.6837621804195102</c:v>
                </c:pt>
                <c:pt idx="5">
                  <c:v>4.6005103944484089</c:v>
                </c:pt>
                <c:pt idx="6">
                  <c:v>4.5137571491606803</c:v>
                </c:pt>
                <c:pt idx="7">
                  <c:v>4.4305306765481207</c:v>
                </c:pt>
                <c:pt idx="8">
                  <c:v>4.357573490454909</c:v>
                </c:pt>
                <c:pt idx="9">
                  <c:v>4.3007961482052242</c:v>
                </c:pt>
                <c:pt idx="10">
                  <c:v>4.2647984124002791</c:v>
                </c:pt>
                <c:pt idx="11">
                  <c:v>4.2524966055082132</c:v>
                </c:pt>
                <c:pt idx="12">
                  <c:v>4.2648873467617596</c:v>
                </c:pt>
                <c:pt idx="13">
                  <c:v>4.3009668119951296</c:v>
                </c:pt>
                <c:pt idx="14">
                  <c:v>4.3578120575079593</c:v>
                </c:pt>
                <c:pt idx="15">
                  <c:v>4.4308178195804908</c:v>
                </c:pt>
                <c:pt idx="16">
                  <c:v>4.5140696055515921</c:v>
                </c:pt>
                <c:pt idx="17">
                  <c:v>4.6008228508393199</c:v>
                </c:pt>
                <c:pt idx="18">
                  <c:v>4.6840493234518794</c:v>
                </c:pt>
                <c:pt idx="19">
                  <c:v>4.757006509545092</c:v>
                </c:pt>
                <c:pt idx="20">
                  <c:v>4.8137838517947769</c:v>
                </c:pt>
                <c:pt idx="21">
                  <c:v>4.849781587599721</c:v>
                </c:pt>
                <c:pt idx="22">
                  <c:v>4.8620833944917869</c:v>
                </c:pt>
              </c:numCache>
            </c:numRef>
          </c:xVal>
          <c:yVal>
            <c:numRef>
              <c:f>PlotDat3!$DZ$1:$DZ$23</c:f>
              <c:numCache>
                <c:formatCode>General</c:formatCode>
                <c:ptCount val="23"/>
                <c:pt idx="0">
                  <c:v>0.31606032847252225</c:v>
                </c:pt>
                <c:pt idx="1">
                  <c:v>0.3183974760803539</c:v>
                </c:pt>
                <c:pt idx="2">
                  <c:v>0.32011507065744677</c:v>
                </c:pt>
                <c:pt idx="3">
                  <c:v>0.32107396290609308</c:v>
                </c:pt>
                <c:pt idx="4">
                  <c:v>0.32119646907905924</c:v>
                </c:pt>
                <c:pt idx="5">
                  <c:v>0.32047266445478384</c:v>
                </c:pt>
                <c:pt idx="6">
                  <c:v>0.3189611873792938</c:v>
                </c:pt>
                <c:pt idx="7">
                  <c:v>0.31678448873614506</c:v>
                </c:pt>
                <c:pt idx="8">
                  <c:v>0.31411891170408024</c:v>
                </c:pt>
                <c:pt idx="9">
                  <c:v>0.31118040548144016</c:v>
                </c:pt>
                <c:pt idx="10">
                  <c:v>0.30820703036641378</c:v>
                </c:pt>
                <c:pt idx="11">
                  <c:v>0.30543967152747781</c:v>
                </c:pt>
                <c:pt idx="12">
                  <c:v>0.30310252391964615</c:v>
                </c:pt>
                <c:pt idx="13">
                  <c:v>0.30138492934255329</c:v>
                </c:pt>
                <c:pt idx="14">
                  <c:v>0.30042603709390697</c:v>
                </c:pt>
                <c:pt idx="15">
                  <c:v>0.30030353092094081</c:v>
                </c:pt>
                <c:pt idx="16">
                  <c:v>0.30102733554521621</c:v>
                </c:pt>
                <c:pt idx="17">
                  <c:v>0.30253881262070625</c:v>
                </c:pt>
                <c:pt idx="18">
                  <c:v>0.30471551126385499</c:v>
                </c:pt>
                <c:pt idx="19">
                  <c:v>0.30738108829591987</c:v>
                </c:pt>
                <c:pt idx="20">
                  <c:v>0.31031959451855989</c:v>
                </c:pt>
                <c:pt idx="21">
                  <c:v>0.31329296963358627</c:v>
                </c:pt>
                <c:pt idx="22">
                  <c:v>0.31606032847252225</c:v>
                </c:pt>
              </c:numCache>
            </c:numRef>
          </c:yVal>
          <c:smooth val="1"/>
        </c:ser>
        <c:ser>
          <c:idx val="64"/>
          <c:order val="64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PlotDat3!$EA$1:$EA$23</c:f>
              <c:numCache>
                <c:formatCode>General</c:formatCode>
                <c:ptCount val="23"/>
                <c:pt idx="0">
                  <c:v>5.049848050993706</c:v>
                </c:pt>
                <c:pt idx="1">
                  <c:v>5.035550926146561</c:v>
                </c:pt>
                <c:pt idx="2">
                  <c:v>4.9939041921935656</c:v>
                </c:pt>
                <c:pt idx="3">
                  <c:v>4.9282818198369291</c:v>
                </c:pt>
                <c:pt idx="4">
                  <c:v>4.8440001434137088</c:v>
                </c:pt>
                <c:pt idx="5">
                  <c:v>4.7478871631052852</c:v>
                </c:pt>
                <c:pt idx="6">
                  <c:v>4.6477293809703442</c:v>
                </c:pt>
                <c:pt idx="7">
                  <c:v>4.5516409848561912</c:v>
                </c:pt>
                <c:pt idx="8">
                  <c:v>4.4674064851563005</c:v>
                </c:pt>
                <c:pt idx="9">
                  <c:v>4.4018500600744979</c:v>
                </c:pt>
                <c:pt idx="10">
                  <c:v>4.3602827012918395</c:v>
                </c:pt>
                <c:pt idx="11">
                  <c:v>4.3460719490062942</c:v>
                </c:pt>
                <c:pt idx="12">
                  <c:v>4.3603690738534393</c:v>
                </c:pt>
                <c:pt idx="13">
                  <c:v>4.4020158078064346</c:v>
                </c:pt>
                <c:pt idx="14">
                  <c:v>4.467638180163072</c:v>
                </c:pt>
                <c:pt idx="15">
                  <c:v>4.5519198565862915</c:v>
                </c:pt>
                <c:pt idx="16">
                  <c:v>4.648032836894715</c:v>
                </c:pt>
                <c:pt idx="17">
                  <c:v>4.748190619029657</c:v>
                </c:pt>
                <c:pt idx="18">
                  <c:v>4.84427901514381</c:v>
                </c:pt>
                <c:pt idx="19">
                  <c:v>4.9285135148436998</c:v>
                </c:pt>
                <c:pt idx="20">
                  <c:v>4.9940699399255024</c:v>
                </c:pt>
                <c:pt idx="21">
                  <c:v>5.0356372987081608</c:v>
                </c:pt>
                <c:pt idx="22">
                  <c:v>5.049848050993706</c:v>
                </c:pt>
              </c:numCache>
            </c:numRef>
          </c:xVal>
          <c:yVal>
            <c:numRef>
              <c:f>PlotDat3!$EB$1:$EB$23</c:f>
              <c:numCache>
                <c:formatCode>General</c:formatCode>
                <c:ptCount val="23"/>
                <c:pt idx="0">
                  <c:v>0.32469790455419301</c:v>
                </c:pt>
                <c:pt idx="1">
                  <c:v>0.32729455436142518</c:v>
                </c:pt>
                <c:pt idx="2">
                  <c:v>0.32924353291974018</c:v>
                </c:pt>
                <c:pt idx="3">
                  <c:v>0.33038694557736509</c:v>
                </c:pt>
                <c:pt idx="4">
                  <c:v>0.3306321598409161</c:v>
                </c:pt>
                <c:pt idx="5">
                  <c:v>0.32995930990910566</c:v>
                </c:pt>
                <c:pt idx="6">
                  <c:v>0.3284229060818164</c:v>
                </c:pt>
                <c:pt idx="7">
                  <c:v>0.32614741865978997</c:v>
                </c:pt>
                <c:pt idx="8">
                  <c:v>0.32331719410111415</c:v>
                </c:pt>
                <c:pt idx="9">
                  <c:v>0.32016152036753931</c:v>
                </c:pt>
                <c:pt idx="10">
                  <c:v>0.31693605137744529</c:v>
                </c:pt>
                <c:pt idx="11">
                  <c:v>0.31390209544580694</c:v>
                </c:pt>
                <c:pt idx="12">
                  <c:v>0.31130544563857476</c:v>
                </c:pt>
                <c:pt idx="13">
                  <c:v>0.30935646708025977</c:v>
                </c:pt>
                <c:pt idx="14">
                  <c:v>0.30821305442263486</c:v>
                </c:pt>
                <c:pt idx="15">
                  <c:v>0.30796784015908385</c:v>
                </c:pt>
                <c:pt idx="16">
                  <c:v>0.30864069009089429</c:v>
                </c:pt>
                <c:pt idx="17">
                  <c:v>0.31017709391818354</c:v>
                </c:pt>
                <c:pt idx="18">
                  <c:v>0.31245258134020998</c:v>
                </c:pt>
                <c:pt idx="19">
                  <c:v>0.3152828058988858</c:v>
                </c:pt>
                <c:pt idx="20">
                  <c:v>0.31843847963246069</c:v>
                </c:pt>
                <c:pt idx="21">
                  <c:v>0.32166394862255465</c:v>
                </c:pt>
                <c:pt idx="22">
                  <c:v>0.32469790455419301</c:v>
                </c:pt>
              </c:numCache>
            </c:numRef>
          </c:yVal>
          <c:smooth val="1"/>
        </c:ser>
        <c:ser>
          <c:idx val="65"/>
          <c:order val="65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PlotDat3!$EC$1:$EC$31</c:f>
              <c:numCache>
                <c:formatCode>General</c:formatCode>
                <c:ptCount val="31"/>
                <c:pt idx="0">
                  <c:v>5.2311960025908144</c:v>
                </c:pt>
                <c:pt idx="1">
                  <c:v>5.2213831726338107</c:v>
                </c:pt>
                <c:pt idx="2">
                  <c:v>5.1924393025559024</c:v>
                </c:pt>
                <c:pt idx="3">
                  <c:v>5.1456293783675937</c:v>
                </c:pt>
                <c:pt idx="4">
                  <c:v>5.0829992183748489</c:v>
                </c:pt>
                <c:pt idx="5">
                  <c:v>5.0072860611022039</c:v>
                </c:pt>
                <c:pt idx="6">
                  <c:v>4.9217989348345101</c:v>
                </c:pt>
                <c:pt idx="7">
                  <c:v>4.8302740372024093</c:v>
                </c:pt>
                <c:pt idx="8">
                  <c:v>4.7367114454176118</c:v>
                </c:pt>
                <c:pt idx="9">
                  <c:v>4.6452002937042378</c:v>
                </c:pt>
                <c:pt idx="10">
                  <c:v>4.5597400585113892</c:v>
                </c:pt>
                <c:pt idx="11">
                  <c:v>4.4840657622006992</c:v>
                </c:pt>
                <c:pt idx="12">
                  <c:v>4.4214847346465067</c:v>
                </c:pt>
                <c:pt idx="13">
                  <c:v>4.3747320670500178</c:v>
                </c:pt>
                <c:pt idx="14">
                  <c:v>4.3458510753293886</c:v>
                </c:pt>
                <c:pt idx="15">
                  <c:v>4.3361039974091851</c:v>
                </c:pt>
                <c:pt idx="16">
                  <c:v>4.3459168273661888</c:v>
                </c:pt>
                <c:pt idx="17">
                  <c:v>4.3748606974440971</c:v>
                </c:pt>
                <c:pt idx="18">
                  <c:v>4.4216706216324058</c:v>
                </c:pt>
                <c:pt idx="19">
                  <c:v>4.4843007816251506</c:v>
                </c:pt>
                <c:pt idx="20">
                  <c:v>4.5600139388977956</c:v>
                </c:pt>
                <c:pt idx="21">
                  <c:v>4.6455010651654893</c:v>
                </c:pt>
                <c:pt idx="22">
                  <c:v>4.7370259627975901</c:v>
                </c:pt>
                <c:pt idx="23">
                  <c:v>4.8305885545823877</c:v>
                </c:pt>
                <c:pt idx="24">
                  <c:v>4.9220997062957617</c:v>
                </c:pt>
                <c:pt idx="25">
                  <c:v>5.0075599414886103</c:v>
                </c:pt>
                <c:pt idx="26">
                  <c:v>5.0832342377993003</c:v>
                </c:pt>
                <c:pt idx="27">
                  <c:v>5.1458152653534928</c:v>
                </c:pt>
                <c:pt idx="28">
                  <c:v>5.1925679329499816</c:v>
                </c:pt>
                <c:pt idx="29">
                  <c:v>5.2214489246706108</c:v>
                </c:pt>
                <c:pt idx="30">
                  <c:v>5.2311960025908144</c:v>
                </c:pt>
              </c:numCache>
            </c:numRef>
          </c:xVal>
          <c:yVal>
            <c:numRef>
              <c:f>PlotDat3!$ED$1:$ED$31</c:f>
              <c:numCache>
                <c:formatCode>General</c:formatCode>
                <c:ptCount val="31"/>
                <c:pt idx="0">
                  <c:v>0.32962177072169574</c:v>
                </c:pt>
                <c:pt idx="1">
                  <c:v>0.33198587339388225</c:v>
                </c:pt>
                <c:pt idx="2">
                  <c:v>0.33398871773469491</c:v>
                </c:pt>
                <c:pt idx="3">
                  <c:v>0.33554276983572673</c:v>
                </c:pt>
                <c:pt idx="4">
                  <c:v>0.33658011016299333</c:v>
                </c:pt>
                <c:pt idx="5">
                  <c:v>0.33705540196648198</c:v>
                </c:pt>
                <c:pt idx="6">
                  <c:v>0.3369478727136771</c:v>
                </c:pt>
                <c:pt idx="7">
                  <c:v>0.33626222194890892</c:v>
                </c:pt>
                <c:pt idx="8">
                  <c:v>0.33502841590071514</c:v>
                </c:pt>
                <c:pt idx="9">
                  <c:v>0.33330037781386013</c:v>
                </c:pt>
                <c:pt idx="10">
                  <c:v>0.33115363124478625</c:v>
                </c:pt>
                <c:pt idx="11">
                  <c:v>0.32868199931979486</c:v>
                </c:pt>
                <c:pt idx="12">
                  <c:v>0.32599350421421402</c:v>
                </c:pt>
                <c:pt idx="13">
                  <c:v>0.32320564606498842</c:v>
                </c:pt>
                <c:pt idx="14">
                  <c:v>0.32044026765086681</c:v>
                </c:pt>
                <c:pt idx="15">
                  <c:v>0.31781822927830428</c:v>
                </c:pt>
                <c:pt idx="16">
                  <c:v>0.31545412660611777</c:v>
                </c:pt>
                <c:pt idx="17">
                  <c:v>0.31345128226530511</c:v>
                </c:pt>
                <c:pt idx="18">
                  <c:v>0.31189723016427329</c:v>
                </c:pt>
                <c:pt idx="19">
                  <c:v>0.31085988983700669</c:v>
                </c:pt>
                <c:pt idx="20">
                  <c:v>0.31038459803351803</c:v>
                </c:pt>
                <c:pt idx="21">
                  <c:v>0.31049212728632292</c:v>
                </c:pt>
                <c:pt idx="22">
                  <c:v>0.31117777805109109</c:v>
                </c:pt>
                <c:pt idx="23">
                  <c:v>0.31241158409928488</c:v>
                </c:pt>
                <c:pt idx="24">
                  <c:v>0.31413962218613989</c:v>
                </c:pt>
                <c:pt idx="25">
                  <c:v>0.31628636875521376</c:v>
                </c:pt>
                <c:pt idx="26">
                  <c:v>0.31875800068020516</c:v>
                </c:pt>
                <c:pt idx="27">
                  <c:v>0.32144649578578599</c:v>
                </c:pt>
                <c:pt idx="28">
                  <c:v>0.3242343539350116</c:v>
                </c:pt>
                <c:pt idx="29">
                  <c:v>0.32699973234913321</c:v>
                </c:pt>
                <c:pt idx="30">
                  <c:v>0.32962177072169574</c:v>
                </c:pt>
              </c:numCache>
            </c:numRef>
          </c:yVal>
          <c:smooth val="1"/>
        </c:ser>
        <c:ser>
          <c:idx val="66"/>
          <c:order val="66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PlotDat3!$EE$1:$EE$23</c:f>
              <c:numCache>
                <c:formatCode>General</c:formatCode>
                <c:ptCount val="23"/>
                <c:pt idx="0">
                  <c:v>4.8339554864935383</c:v>
                </c:pt>
                <c:pt idx="1">
                  <c:v>4.8194384187460377</c:v>
                </c:pt>
                <c:pt idx="2">
                  <c:v>4.7771433806882069</c:v>
                </c:pt>
                <c:pt idx="3">
                  <c:v>4.7104968647652141</c:v>
                </c:pt>
                <c:pt idx="4">
                  <c:v>4.6248981753350487</c:v>
                </c:pt>
                <c:pt idx="5">
                  <c:v>4.5272820091403361</c:v>
                </c:pt>
                <c:pt idx="6">
                  <c:v>4.4255566474204757</c:v>
                </c:pt>
                <c:pt idx="7">
                  <c:v>4.3279632739979919</c:v>
                </c:pt>
                <c:pt idx="8">
                  <c:v>4.2424083235774326</c:v>
                </c:pt>
                <c:pt idx="9">
                  <c:v>4.1758229494269914</c:v>
                </c:pt>
                <c:pt idx="10">
                  <c:v>4.1336015025618673</c:v>
                </c:pt>
                <c:pt idx="11">
                  <c:v>4.1191645135064618</c:v>
                </c:pt>
                <c:pt idx="12">
                  <c:v>4.1336815812539625</c:v>
                </c:pt>
                <c:pt idx="13">
                  <c:v>4.1759766193117933</c:v>
                </c:pt>
                <c:pt idx="14">
                  <c:v>4.2426231352347861</c:v>
                </c:pt>
                <c:pt idx="15">
                  <c:v>4.3282218246649515</c:v>
                </c:pt>
                <c:pt idx="16">
                  <c:v>4.425837990859665</c:v>
                </c:pt>
                <c:pt idx="17">
                  <c:v>4.5275633525795245</c:v>
                </c:pt>
                <c:pt idx="18">
                  <c:v>4.6251567260020092</c:v>
                </c:pt>
                <c:pt idx="19">
                  <c:v>4.7107116764225676</c:v>
                </c:pt>
                <c:pt idx="20">
                  <c:v>4.7772970505730097</c:v>
                </c:pt>
                <c:pt idx="21">
                  <c:v>4.8195184974381329</c:v>
                </c:pt>
                <c:pt idx="22">
                  <c:v>4.8339554864935383</c:v>
                </c:pt>
              </c:numCache>
            </c:numRef>
          </c:xVal>
          <c:yVal>
            <c:numRef>
              <c:f>PlotDat3!$EF$1:$EF$23</c:f>
              <c:numCache>
                <c:formatCode>General</c:formatCode>
                <c:ptCount val="23"/>
                <c:pt idx="0">
                  <c:v>0.30757112615092658</c:v>
                </c:pt>
                <c:pt idx="1">
                  <c:v>0.31014628823451629</c:v>
                </c:pt>
                <c:pt idx="2">
                  <c:v>0.3120963225358786</c:v>
                </c:pt>
                <c:pt idx="3">
                  <c:v>0.31326324887321766</c:v>
                </c:pt>
                <c:pt idx="4">
                  <c:v>0.31355252981466047</c:v>
                </c:pt>
                <c:pt idx="5">
                  <c:v>0.31294072953875129</c:v>
                </c:pt>
                <c:pt idx="6">
                  <c:v>0.31147741246532795</c:v>
                </c:pt>
                <c:pt idx="7">
                  <c:v>0.30928112784099748</c:v>
                </c:pt>
                <c:pt idx="8">
                  <c:v>0.3065298055842155</c:v>
                </c:pt>
                <c:pt idx="9">
                  <c:v>0.30344634146148303</c:v>
                </c:pt>
                <c:pt idx="10">
                  <c:v>0.30028053939795663</c:v>
                </c:pt>
                <c:pt idx="11">
                  <c:v>0.29728887384907338</c:v>
                </c:pt>
                <c:pt idx="12">
                  <c:v>0.29471371176548367</c:v>
                </c:pt>
                <c:pt idx="13">
                  <c:v>0.29276367746412135</c:v>
                </c:pt>
                <c:pt idx="14">
                  <c:v>0.29159675112678229</c:v>
                </c:pt>
                <c:pt idx="15">
                  <c:v>0.29130747018533948</c:v>
                </c:pt>
                <c:pt idx="16">
                  <c:v>0.29191927046124866</c:v>
                </c:pt>
                <c:pt idx="17">
                  <c:v>0.293382587534672</c:v>
                </c:pt>
                <c:pt idx="18">
                  <c:v>0.29557887215900253</c:v>
                </c:pt>
                <c:pt idx="19">
                  <c:v>0.29833019441578446</c:v>
                </c:pt>
                <c:pt idx="20">
                  <c:v>0.30141365853851693</c:v>
                </c:pt>
                <c:pt idx="21">
                  <c:v>0.30457946060204333</c:v>
                </c:pt>
                <c:pt idx="22">
                  <c:v>0.30757112615092658</c:v>
                </c:pt>
              </c:numCache>
            </c:numRef>
          </c:yVal>
          <c:smooth val="1"/>
        </c:ser>
        <c:ser>
          <c:idx val="67"/>
          <c:order val="67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PlotDat3!$EG$1:$EG$23</c:f>
              <c:numCache>
                <c:formatCode>General</c:formatCode>
                <c:ptCount val="23"/>
                <c:pt idx="0">
                  <c:v>4.8565763061471108</c:v>
                </c:pt>
                <c:pt idx="1">
                  <c:v>4.8404691005367173</c:v>
                </c:pt>
                <c:pt idx="2">
                  <c:v>4.7935280193108447</c:v>
                </c:pt>
                <c:pt idx="3">
                  <c:v>4.7195559497010544</c:v>
                </c:pt>
                <c:pt idx="4">
                  <c:v>4.6245456688582944</c:v>
                </c:pt>
                <c:pt idx="5">
                  <c:v>4.5161943446885475</c:v>
                </c:pt>
                <c:pt idx="6">
                  <c:v>4.4032799570859114</c:v>
                </c:pt>
                <c:pt idx="7">
                  <c:v>4.2949501582062295</c:v>
                </c:pt>
                <c:pt idx="8">
                  <c:v>4.1999811840926142</c:v>
                </c:pt>
                <c:pt idx="9">
                  <c:v>4.1260668562255143</c:v>
                </c:pt>
                <c:pt idx="10">
                  <c:v>4.0791952738632871</c:v>
                </c:pt>
                <c:pt idx="11">
                  <c:v>4.0631636938528883</c:v>
                </c:pt>
                <c:pt idx="12">
                  <c:v>4.0792708994632818</c:v>
                </c:pt>
                <c:pt idx="13">
                  <c:v>4.1262119806891544</c:v>
                </c:pt>
                <c:pt idx="14">
                  <c:v>4.2001840502989447</c:v>
                </c:pt>
                <c:pt idx="15">
                  <c:v>4.2951943311417047</c:v>
                </c:pt>
                <c:pt idx="16">
                  <c:v>4.4035456553114516</c:v>
                </c:pt>
                <c:pt idx="17">
                  <c:v>4.5164600429140886</c:v>
                </c:pt>
                <c:pt idx="18">
                  <c:v>4.6247898417937705</c:v>
                </c:pt>
                <c:pt idx="19">
                  <c:v>4.7197588159073849</c:v>
                </c:pt>
                <c:pt idx="20">
                  <c:v>4.7936731437744857</c:v>
                </c:pt>
                <c:pt idx="21">
                  <c:v>4.8405447261367121</c:v>
                </c:pt>
                <c:pt idx="22">
                  <c:v>4.8565763061471108</c:v>
                </c:pt>
              </c:numCache>
            </c:numRef>
          </c:xVal>
          <c:yVal>
            <c:numRef>
              <c:f>PlotDat3!$EH$1:$EH$23</c:f>
              <c:numCache>
                <c:formatCode>General</c:formatCode>
                <c:ptCount val="23"/>
                <c:pt idx="0">
                  <c:v>0.30587721732598244</c:v>
                </c:pt>
                <c:pt idx="1">
                  <c:v>0.30862604206400562</c:v>
                </c:pt>
                <c:pt idx="2">
                  <c:v>0.31074084741726737</c:v>
                </c:pt>
                <c:pt idx="3">
                  <c:v>0.31205030443327808</c:v>
                </c:pt>
                <c:pt idx="4">
                  <c:v>0.31244832869224132</c:v>
                </c:pt>
                <c:pt idx="5">
                  <c:v>0.31190267463583732</c:v>
                </c:pt>
                <c:pt idx="6">
                  <c:v>0.31045754791058633</c:v>
                </c:pt>
                <c:pt idx="7">
                  <c:v>0.30823002408926858</c:v>
                </c:pt>
                <c:pt idx="8">
                  <c:v>0.30540056390429293</c:v>
                </c:pt>
                <c:pt idx="9">
                  <c:v>0.30219839339239857</c:v>
                </c:pt>
                <c:pt idx="10">
                  <c:v>0.29888293336441779</c:v>
                </c:pt>
                <c:pt idx="11">
                  <c:v>0.29572278267401758</c:v>
                </c:pt>
                <c:pt idx="12">
                  <c:v>0.2929739579359944</c:v>
                </c:pt>
                <c:pt idx="13">
                  <c:v>0.29085915258273265</c:v>
                </c:pt>
                <c:pt idx="14">
                  <c:v>0.28954969556672194</c:v>
                </c:pt>
                <c:pt idx="15">
                  <c:v>0.28915167130775871</c:v>
                </c:pt>
                <c:pt idx="16">
                  <c:v>0.28969732536416271</c:v>
                </c:pt>
                <c:pt idx="17">
                  <c:v>0.29114245208941369</c:v>
                </c:pt>
                <c:pt idx="18">
                  <c:v>0.2933699759107315</c:v>
                </c:pt>
                <c:pt idx="19">
                  <c:v>0.29619943609570709</c:v>
                </c:pt>
                <c:pt idx="20">
                  <c:v>0.29940160660760151</c:v>
                </c:pt>
                <c:pt idx="21">
                  <c:v>0.30271706663558229</c:v>
                </c:pt>
                <c:pt idx="22">
                  <c:v>0.30587721732598244</c:v>
                </c:pt>
              </c:numCache>
            </c:numRef>
          </c:yVal>
          <c:smooth val="1"/>
        </c:ser>
        <c:ser>
          <c:idx val="68"/>
          <c:order val="68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PlotDat3!$EI$1:$EI$23</c:f>
              <c:numCache>
                <c:formatCode>General</c:formatCode>
                <c:ptCount val="23"/>
                <c:pt idx="0">
                  <c:v>4.7959193069857973</c:v>
                </c:pt>
                <c:pt idx="1">
                  <c:v>4.7799221402066019</c:v>
                </c:pt>
                <c:pt idx="2">
                  <c:v>4.7333022982336841</c:v>
                </c:pt>
                <c:pt idx="3">
                  <c:v>4.6598366434048124</c:v>
                </c:pt>
                <c:pt idx="4">
                  <c:v>4.5654769261571513</c:v>
                </c:pt>
                <c:pt idx="5">
                  <c:v>4.4578676096032588</c:v>
                </c:pt>
                <c:pt idx="6">
                  <c:v>4.3457265605930839</c:v>
                </c:pt>
                <c:pt idx="7">
                  <c:v>4.2381387799889332</c:v>
                </c:pt>
                <c:pt idx="8">
                  <c:v>4.1438203899261863</c:v>
                </c:pt>
                <c:pt idx="9">
                  <c:v>4.0704125054346623</c:v>
                </c:pt>
                <c:pt idx="10">
                  <c:v>4.0238621967423667</c:v>
                </c:pt>
                <c:pt idx="11">
                  <c:v>4.007940693014203</c:v>
                </c:pt>
                <c:pt idx="12">
                  <c:v>4.0239378597933984</c:v>
                </c:pt>
                <c:pt idx="13">
                  <c:v>4.0705577017663161</c:v>
                </c:pt>
                <c:pt idx="14">
                  <c:v>4.1440233565951878</c:v>
                </c:pt>
                <c:pt idx="15">
                  <c:v>4.238383073842849</c:v>
                </c:pt>
                <c:pt idx="16">
                  <c:v>4.3459923903967415</c:v>
                </c:pt>
                <c:pt idx="17">
                  <c:v>4.4581334394069163</c:v>
                </c:pt>
                <c:pt idx="18">
                  <c:v>4.5657212200110679</c:v>
                </c:pt>
                <c:pt idx="19">
                  <c:v>4.6600396100738148</c:v>
                </c:pt>
                <c:pt idx="20">
                  <c:v>4.733447494565338</c:v>
                </c:pt>
                <c:pt idx="21">
                  <c:v>4.7799978032576336</c:v>
                </c:pt>
                <c:pt idx="22">
                  <c:v>4.7959193069857973</c:v>
                </c:pt>
              </c:numCache>
            </c:numRef>
          </c:xVal>
          <c:yVal>
            <c:numRef>
              <c:f>PlotDat3!$EJ$1:$EJ$23</c:f>
              <c:numCache>
                <c:formatCode>General</c:formatCode>
                <c:ptCount val="23"/>
                <c:pt idx="0">
                  <c:v>0.3019594125148265</c:v>
                </c:pt>
                <c:pt idx="1">
                  <c:v>0.304694291301567</c:v>
                </c:pt>
                <c:pt idx="2">
                  <c:v>0.30679691282096211</c:v>
                </c:pt>
                <c:pt idx="3">
                  <c:v>0.30809693518228204</c:v>
                </c:pt>
                <c:pt idx="4">
                  <c:v>0.3084890383053433</c:v>
                </c:pt>
                <c:pt idx="5">
                  <c:v>0.30794145632704262</c:v>
                </c:pt>
                <c:pt idx="6">
                  <c:v>0.30649855108266638</c:v>
                </c:pt>
                <c:pt idx="7">
                  <c:v>0.30427721817382614</c:v>
                </c:pt>
                <c:pt idx="8">
                  <c:v>0.30145741678202065</c:v>
                </c:pt>
                <c:pt idx="9">
                  <c:v>0.29826759044600931</c:v>
                </c:pt>
                <c:pt idx="10">
                  <c:v>0.29496615992490816</c:v>
                </c:pt>
                <c:pt idx="11">
                  <c:v>0.29182058748517348</c:v>
                </c:pt>
                <c:pt idx="12">
                  <c:v>0.28908570869843297</c:v>
                </c:pt>
                <c:pt idx="13">
                  <c:v>0.28698308717903787</c:v>
                </c:pt>
                <c:pt idx="14">
                  <c:v>0.28568306481771794</c:v>
                </c:pt>
                <c:pt idx="15">
                  <c:v>0.28529096169465668</c:v>
                </c:pt>
                <c:pt idx="16">
                  <c:v>0.28583854367295741</c:v>
                </c:pt>
                <c:pt idx="17">
                  <c:v>0.28728144891733359</c:v>
                </c:pt>
                <c:pt idx="18">
                  <c:v>0.28950278182617384</c:v>
                </c:pt>
                <c:pt idx="19">
                  <c:v>0.29232258321797933</c:v>
                </c:pt>
                <c:pt idx="20">
                  <c:v>0.29551240955399066</c:v>
                </c:pt>
                <c:pt idx="21">
                  <c:v>0.29881384007509182</c:v>
                </c:pt>
                <c:pt idx="22">
                  <c:v>0.3019594125148265</c:v>
                </c:pt>
              </c:numCache>
            </c:numRef>
          </c:yVal>
          <c:smooth val="1"/>
        </c:ser>
        <c:ser>
          <c:idx val="69"/>
          <c:order val="69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PlotDat3!$EK$1:$EK$31</c:f>
              <c:numCache>
                <c:formatCode>General</c:formatCode>
                <c:ptCount val="31"/>
                <c:pt idx="0">
                  <c:v>5.1248747533195935</c:v>
                </c:pt>
                <c:pt idx="1">
                  <c:v>5.1153927007663551</c:v>
                </c:pt>
                <c:pt idx="2">
                  <c:v>5.0874177187736587</c:v>
                </c:pt>
                <c:pt idx="3">
                  <c:v>5.0421724482934405</c:v>
                </c:pt>
                <c:pt idx="4">
                  <c:v>4.9816343247565822</c:v>
                </c:pt>
                <c:pt idx="5">
                  <c:v>4.9084491546557922</c:v>
                </c:pt>
                <c:pt idx="6">
                  <c:v>4.8258154811058827</c:v>
                </c:pt>
                <c:pt idx="7">
                  <c:v>4.7373447921613447</c:v>
                </c:pt>
                <c:pt idx="8">
                  <c:v>4.6469036814585207</c:v>
                </c:pt>
                <c:pt idx="9">
                  <c:v>4.5584448595197227</c:v>
                </c:pt>
                <c:pt idx="10">
                  <c:v>4.4758344013361988</c:v>
                </c:pt>
                <c:pt idx="11">
                  <c:v>4.4026827803395276</c:v>
                </c:pt>
                <c:pt idx="12">
                  <c:v>4.3421870733876862</c:v>
                </c:pt>
                <c:pt idx="13">
                  <c:v>4.2969912331650804</c:v>
                </c:pt>
                <c:pt idx="14">
                  <c:v>4.2690705347631406</c:v>
                </c:pt>
                <c:pt idx="15">
                  <c:v>4.2596452466804067</c:v>
                </c:pt>
                <c:pt idx="16">
                  <c:v>4.2691272992336451</c:v>
                </c:pt>
                <c:pt idx="17">
                  <c:v>4.2971022812263415</c:v>
                </c:pt>
                <c:pt idx="18">
                  <c:v>4.3423475517065597</c:v>
                </c:pt>
                <c:pt idx="19">
                  <c:v>4.402885675243418</c:v>
                </c:pt>
                <c:pt idx="20">
                  <c:v>4.476070845344208</c:v>
                </c:pt>
                <c:pt idx="21">
                  <c:v>4.5587045188941175</c:v>
                </c:pt>
                <c:pt idx="22">
                  <c:v>4.6471752078386555</c:v>
                </c:pt>
                <c:pt idx="23">
                  <c:v>4.7376163185414795</c:v>
                </c:pt>
                <c:pt idx="24">
                  <c:v>4.8260751404802775</c:v>
                </c:pt>
                <c:pt idx="25">
                  <c:v>4.9086855986638014</c:v>
                </c:pt>
                <c:pt idx="26">
                  <c:v>4.9818372196604725</c:v>
                </c:pt>
                <c:pt idx="27">
                  <c:v>5.042332926612314</c:v>
                </c:pt>
                <c:pt idx="28">
                  <c:v>5.0875287668349198</c:v>
                </c:pt>
                <c:pt idx="29">
                  <c:v>5.1154494652368596</c:v>
                </c:pt>
                <c:pt idx="30">
                  <c:v>5.1248747533195935</c:v>
                </c:pt>
              </c:numCache>
            </c:numRef>
          </c:xVal>
          <c:yVal>
            <c:numRef>
              <c:f>PlotDat3!$EL$1:$EL$31</c:f>
              <c:numCache>
                <c:formatCode>General</c:formatCode>
                <c:ptCount val="31"/>
                <c:pt idx="0">
                  <c:v>0.31907502737717791</c:v>
                </c:pt>
                <c:pt idx="1">
                  <c:v>0.32128281217472854</c:v>
                </c:pt>
                <c:pt idx="2">
                  <c:v>0.32316312512574158</c:v>
                </c:pt>
                <c:pt idx="3">
                  <c:v>0.32463378753151523</c:v>
                </c:pt>
                <c:pt idx="4">
                  <c:v>0.32563052438789603</c:v>
                </c:pt>
                <c:pt idx="5">
                  <c:v>0.32610977351138593</c:v>
                </c:pt>
                <c:pt idx="6">
                  <c:v>0.32605058941559611</c:v>
                </c:pt>
                <c:pt idx="7">
                  <c:v>0.32545555872950926</c:v>
                </c:pt>
                <c:pt idx="8">
                  <c:v>0.32435068714938153</c:v>
                </c:pt>
                <c:pt idx="9">
                  <c:v>0.32278426286502643</c:v>
                </c:pt>
                <c:pt idx="10">
                  <c:v>0.32082474613420803</c:v>
                </c:pt>
                <c:pt idx="11">
                  <c:v>0.31855777724086759</c:v>
                </c:pt>
                <c:pt idx="12">
                  <c:v>0.3160824336037677</c:v>
                </c:pt>
                <c:pt idx="13">
                  <c:v>0.31350689961786626</c:v>
                </c:pt>
                <c:pt idx="14">
                  <c:v>0.31094373847713042</c:v>
                </c:pt>
                <c:pt idx="15">
                  <c:v>0.30850497262282212</c:v>
                </c:pt>
                <c:pt idx="16">
                  <c:v>0.30629718782527149</c:v>
                </c:pt>
                <c:pt idx="17">
                  <c:v>0.30441687487425845</c:v>
                </c:pt>
                <c:pt idx="18">
                  <c:v>0.3029462124684848</c:v>
                </c:pt>
                <c:pt idx="19">
                  <c:v>0.301949475612104</c:v>
                </c:pt>
                <c:pt idx="20">
                  <c:v>0.3014702264886141</c:v>
                </c:pt>
                <c:pt idx="21">
                  <c:v>0.30152941058440391</c:v>
                </c:pt>
                <c:pt idx="22">
                  <c:v>0.30212444127049076</c:v>
                </c:pt>
                <c:pt idx="23">
                  <c:v>0.30322931285061849</c:v>
                </c:pt>
                <c:pt idx="24">
                  <c:v>0.3047957371349736</c:v>
                </c:pt>
                <c:pt idx="25">
                  <c:v>0.306755253865792</c:v>
                </c:pt>
                <c:pt idx="26">
                  <c:v>0.30902222275913244</c:v>
                </c:pt>
                <c:pt idx="27">
                  <c:v>0.31149756639623233</c:v>
                </c:pt>
                <c:pt idx="28">
                  <c:v>0.31407310038213376</c:v>
                </c:pt>
                <c:pt idx="29">
                  <c:v>0.31663626152286961</c:v>
                </c:pt>
                <c:pt idx="30">
                  <c:v>0.31907502737717791</c:v>
                </c:pt>
              </c:numCache>
            </c:numRef>
          </c:yVal>
          <c:smooth val="1"/>
        </c:ser>
        <c:ser>
          <c:idx val="70"/>
          <c:order val="70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PlotDat3!$EM$1:$EM$23</c:f>
              <c:numCache>
                <c:formatCode>General</c:formatCode>
                <c:ptCount val="23"/>
                <c:pt idx="0">
                  <c:v>4.9650349179305451</c:v>
                </c:pt>
                <c:pt idx="1">
                  <c:v>4.9539628477777677</c:v>
                </c:pt>
                <c:pt idx="2">
                  <c:v>4.9217385878769901</c:v>
                </c:pt>
                <c:pt idx="3">
                  <c:v>4.8709727561203202</c:v>
                </c:pt>
                <c:pt idx="4">
                  <c:v>4.8057780982806575</c:v>
                </c:pt>
                <c:pt idx="5">
                  <c:v>4.731436297808612</c:v>
                </c:pt>
                <c:pt idx="6">
                  <c:v>4.6539700852507169</c:v>
                </c:pt>
                <c:pt idx="7">
                  <c:v>4.5796553124391082</c:v>
                </c:pt>
                <c:pt idx="8">
                  <c:v>4.51451252030001</c:v>
                </c:pt>
                <c:pt idx="9">
                  <c:v>4.4638191904334308</c:v>
                </c:pt>
                <c:pt idx="10">
                  <c:v>4.4316821949403185</c:v>
                </c:pt>
                <c:pt idx="11">
                  <c:v>4.4207050820694551</c:v>
                </c:pt>
                <c:pt idx="12">
                  <c:v>4.4317771522222325</c:v>
                </c:pt>
                <c:pt idx="13">
                  <c:v>4.46400141212301</c:v>
                </c:pt>
                <c:pt idx="14">
                  <c:v>4.51476724387968</c:v>
                </c:pt>
                <c:pt idx="15">
                  <c:v>4.5799619017193427</c:v>
                </c:pt>
                <c:pt idx="16">
                  <c:v>4.6543037021913891</c:v>
                </c:pt>
                <c:pt idx="17">
                  <c:v>4.7317699147492833</c:v>
                </c:pt>
                <c:pt idx="18">
                  <c:v>4.8060846875608929</c:v>
                </c:pt>
                <c:pt idx="19">
                  <c:v>4.871227479699991</c:v>
                </c:pt>
                <c:pt idx="20">
                  <c:v>4.9219208095665703</c:v>
                </c:pt>
                <c:pt idx="21">
                  <c:v>4.9540578050596817</c:v>
                </c:pt>
                <c:pt idx="22">
                  <c:v>4.9650349179305451</c:v>
                </c:pt>
              </c:numCache>
            </c:numRef>
          </c:xVal>
          <c:yVal>
            <c:numRef>
              <c:f>PlotDat3!$EN$1:$EN$23</c:f>
              <c:numCache>
                <c:formatCode>General</c:formatCode>
                <c:ptCount val="23"/>
                <c:pt idx="0">
                  <c:v>0.31824406552011136</c:v>
                </c:pt>
                <c:pt idx="1">
                  <c:v>0.32036883504831887</c:v>
                </c:pt>
                <c:pt idx="2">
                  <c:v>0.32187556173134052</c:v>
                </c:pt>
                <c:pt idx="3">
                  <c:v>0.32264217953416663</c:v>
                </c:pt>
                <c:pt idx="4">
                  <c:v>0.32260658164166378</c:v>
                </c:pt>
                <c:pt idx="5">
                  <c:v>0.32177165198337376</c:v>
                </c:pt>
                <c:pt idx="6">
                  <c:v>0.32020503159469332</c:v>
                </c:pt>
                <c:pt idx="7">
                  <c:v>0.31803363874246321</c:v>
                </c:pt>
                <c:pt idx="8">
                  <c:v>0.31543338676180049</c:v>
                </c:pt>
                <c:pt idx="9">
                  <c:v>0.31261493260388462</c:v>
                </c:pt>
                <c:pt idx="10">
                  <c:v>0.30980661066259751</c:v>
                </c:pt>
                <c:pt idx="11">
                  <c:v>0.30723593447988867</c:v>
                </c:pt>
                <c:pt idx="12">
                  <c:v>0.30511116495168117</c:v>
                </c:pt>
                <c:pt idx="13">
                  <c:v>0.30360443826865952</c:v>
                </c:pt>
                <c:pt idx="14">
                  <c:v>0.30283782046583341</c:v>
                </c:pt>
                <c:pt idx="15">
                  <c:v>0.30287341835833625</c:v>
                </c:pt>
                <c:pt idx="16">
                  <c:v>0.30370834801662627</c:v>
                </c:pt>
                <c:pt idx="17">
                  <c:v>0.30527496840530671</c:v>
                </c:pt>
                <c:pt idx="18">
                  <c:v>0.30744636125753683</c:v>
                </c:pt>
                <c:pt idx="19">
                  <c:v>0.31004661323819954</c:v>
                </c:pt>
                <c:pt idx="20">
                  <c:v>0.31286506739611547</c:v>
                </c:pt>
                <c:pt idx="21">
                  <c:v>0.31567338933740252</c:v>
                </c:pt>
                <c:pt idx="22">
                  <c:v>0.31824406552011136</c:v>
                </c:pt>
              </c:numCache>
            </c:numRef>
          </c:yVal>
          <c:smooth val="1"/>
        </c:ser>
        <c:ser>
          <c:idx val="71"/>
          <c:order val="71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PlotDat3!$EO$1:$EO$23</c:f>
              <c:numCache>
                <c:formatCode>General</c:formatCode>
                <c:ptCount val="23"/>
                <c:pt idx="0">
                  <c:v>5.1262048676772398</c:v>
                </c:pt>
                <c:pt idx="1">
                  <c:v>5.1147989554400937</c:v>
                </c:pt>
                <c:pt idx="2">
                  <c:v>5.0816035881936896</c:v>
                </c:pt>
                <c:pt idx="3">
                  <c:v>5.0293080571718809</c:v>
                </c:pt>
                <c:pt idx="4">
                  <c:v>4.962149035284555</c:v>
                </c:pt>
                <c:pt idx="5">
                  <c:v>4.8855673470749421</c:v>
                </c:pt>
                <c:pt idx="6">
                  <c:v>4.8057671854729476</c:v>
                </c:pt>
                <c:pt idx="7">
                  <c:v>4.72921348498173</c:v>
                </c:pt>
                <c:pt idx="8">
                  <c:v>4.6621081711327008</c:v>
                </c:pt>
                <c:pt idx="9">
                  <c:v>4.6098877173632413</c:v>
                </c:pt>
                <c:pt idx="10">
                  <c:v>4.5767827142707542</c:v>
                </c:pt>
                <c:pt idx="11">
                  <c:v>4.56547513232276</c:v>
                </c:pt>
                <c:pt idx="12">
                  <c:v>4.5768810445599062</c:v>
                </c:pt>
                <c:pt idx="13">
                  <c:v>4.6100764118063102</c:v>
                </c:pt>
                <c:pt idx="14">
                  <c:v>4.662371942828119</c:v>
                </c:pt>
                <c:pt idx="15">
                  <c:v>4.7295309647154449</c:v>
                </c:pt>
                <c:pt idx="16">
                  <c:v>4.8061126529250586</c:v>
                </c:pt>
                <c:pt idx="17">
                  <c:v>4.8859128145270532</c:v>
                </c:pt>
                <c:pt idx="18">
                  <c:v>4.9624665150182707</c:v>
                </c:pt>
                <c:pt idx="19">
                  <c:v>5.029571828867299</c:v>
                </c:pt>
                <c:pt idx="20">
                  <c:v>5.0817922826367594</c:v>
                </c:pt>
                <c:pt idx="21">
                  <c:v>5.1148972857292456</c:v>
                </c:pt>
                <c:pt idx="22">
                  <c:v>5.1262048676772398</c:v>
                </c:pt>
              </c:numCache>
            </c:numRef>
          </c:xVal>
          <c:yVal>
            <c:numRef>
              <c:f>PlotDat3!$EP$1:$EP$23</c:f>
              <c:numCache>
                <c:formatCode>General</c:formatCode>
                <c:ptCount val="23"/>
                <c:pt idx="0">
                  <c:v>0.32810825233859842</c:v>
                </c:pt>
                <c:pt idx="1">
                  <c:v>0.33029645183147632</c:v>
                </c:pt>
                <c:pt idx="2">
                  <c:v>0.33184573789950306</c:v>
                </c:pt>
                <c:pt idx="3">
                  <c:v>0.33263059659940603</c:v>
                </c:pt>
                <c:pt idx="4">
                  <c:v>0.33258744334705359</c:v>
                </c:pt>
                <c:pt idx="5">
                  <c:v>0.33171977416230902</c:v>
                </c:pt>
                <c:pt idx="6">
                  <c:v>0.33009788244229304</c:v>
                </c:pt>
                <c:pt idx="7">
                  <c:v>0.32785316420839983</c:v>
                </c:pt>
                <c:pt idx="8">
                  <c:v>0.32516747318208605</c:v>
                </c:pt>
                <c:pt idx="9">
                  <c:v>0.32225838807788409</c:v>
                </c:pt>
                <c:pt idx="10">
                  <c:v>0.31936158566994122</c:v>
                </c:pt>
                <c:pt idx="11">
                  <c:v>0.31671174766140153</c:v>
                </c:pt>
                <c:pt idx="12">
                  <c:v>0.31452354816852363</c:v>
                </c:pt>
                <c:pt idx="13">
                  <c:v>0.31297426210049689</c:v>
                </c:pt>
                <c:pt idx="14">
                  <c:v>0.31218940340059392</c:v>
                </c:pt>
                <c:pt idx="15">
                  <c:v>0.31223255665294636</c:v>
                </c:pt>
                <c:pt idx="16">
                  <c:v>0.31310022583769093</c:v>
                </c:pt>
                <c:pt idx="17">
                  <c:v>0.3147221175577069</c:v>
                </c:pt>
                <c:pt idx="18">
                  <c:v>0.31696683579160018</c:v>
                </c:pt>
                <c:pt idx="19">
                  <c:v>0.31965252681791395</c:v>
                </c:pt>
                <c:pt idx="20">
                  <c:v>0.32256161192211585</c:v>
                </c:pt>
                <c:pt idx="21">
                  <c:v>0.32545841433005879</c:v>
                </c:pt>
                <c:pt idx="22">
                  <c:v>0.32810825233859842</c:v>
                </c:pt>
              </c:numCache>
            </c:numRef>
          </c:yVal>
          <c:smooth val="1"/>
        </c:ser>
        <c:ser>
          <c:idx val="72"/>
          <c:order val="72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PlotDat3!$EQ$1:$EQ$23</c:f>
              <c:numCache>
                <c:formatCode>General</c:formatCode>
                <c:ptCount val="23"/>
                <c:pt idx="0">
                  <c:v>5.2189714757746728</c:v>
                </c:pt>
                <c:pt idx="1">
                  <c:v>5.2035709097636857</c:v>
                </c:pt>
                <c:pt idx="2">
                  <c:v>5.1587030286346582</c:v>
                </c:pt>
                <c:pt idx="3">
                  <c:v>5.0880027612770995</c:v>
                </c:pt>
                <c:pt idx="4">
                  <c:v>4.9971978228816401</c:v>
                </c:pt>
                <c:pt idx="5">
                  <c:v>4.8936446895193164</c:v>
                </c:pt>
                <c:pt idx="6">
                  <c:v>4.7857326202009478</c:v>
                </c:pt>
                <c:pt idx="7">
                  <c:v>4.68220400900492</c:v>
                </c:pt>
                <c:pt idx="8">
                  <c:v>4.5914461283019774</c:v>
                </c:pt>
                <c:pt idx="9">
                  <c:v>4.5208116418287725</c:v>
                </c:pt>
                <c:pt idx="10">
                  <c:v>4.4760229355998993</c:v>
                </c:pt>
                <c:pt idx="11">
                  <c:v>4.4607085242253266</c:v>
                </c:pt>
                <c:pt idx="12">
                  <c:v>4.4761090902363136</c:v>
                </c:pt>
                <c:pt idx="13">
                  <c:v>4.5209769713653412</c:v>
                </c:pt>
                <c:pt idx="14">
                  <c:v>4.5916772387228999</c:v>
                </c:pt>
                <c:pt idx="15">
                  <c:v>4.6824821771183593</c:v>
                </c:pt>
                <c:pt idx="16">
                  <c:v>4.786035310480683</c:v>
                </c:pt>
                <c:pt idx="17">
                  <c:v>4.8939473797990516</c:v>
                </c:pt>
                <c:pt idx="18">
                  <c:v>4.9974759909950794</c:v>
                </c:pt>
                <c:pt idx="19">
                  <c:v>5.088233871698022</c:v>
                </c:pt>
                <c:pt idx="20">
                  <c:v>5.1588683581712269</c:v>
                </c:pt>
                <c:pt idx="21">
                  <c:v>5.203657064400101</c:v>
                </c:pt>
                <c:pt idx="22">
                  <c:v>5.2189714757746728</c:v>
                </c:pt>
              </c:numCache>
            </c:numRef>
          </c:xVal>
          <c:yVal>
            <c:numRef>
              <c:f>PlotDat3!$ER$1:$ER$23</c:f>
              <c:numCache>
                <c:formatCode>General</c:formatCode>
                <c:ptCount val="23"/>
                <c:pt idx="0">
                  <c:v>0.32703448345921943</c:v>
                </c:pt>
                <c:pt idx="1">
                  <c:v>0.32974980936699333</c:v>
                </c:pt>
                <c:pt idx="2">
                  <c:v>0.33179516450230351</c:v>
                </c:pt>
                <c:pt idx="3">
                  <c:v>0.33300484635628241</c:v>
                </c:pt>
                <c:pt idx="4">
                  <c:v>0.33328085369937577</c:v>
                </c:pt>
                <c:pt idx="5">
                  <c:v>0.33260082605812491</c:v>
                </c:pt>
                <c:pt idx="6">
                  <c:v>0.33101985522774402</c:v>
                </c:pt>
                <c:pt idx="7">
                  <c:v>0.32866602206251494</c:v>
                </c:pt>
                <c:pt idx="8">
                  <c:v>0.3257300201266996</c:v>
                </c:pt>
                <c:pt idx="9">
                  <c:v>0.322449706836062</c:v>
                </c:pt>
                <c:pt idx="10">
                  <c:v>0.31909083366463531</c:v>
                </c:pt>
                <c:pt idx="11">
                  <c:v>0.31592551654078055</c:v>
                </c:pt>
                <c:pt idx="12">
                  <c:v>0.31321019063300665</c:v>
                </c:pt>
                <c:pt idx="13">
                  <c:v>0.31116483549769647</c:v>
                </c:pt>
                <c:pt idx="14">
                  <c:v>0.30995515364371756</c:v>
                </c:pt>
                <c:pt idx="15">
                  <c:v>0.30967914630062421</c:v>
                </c:pt>
                <c:pt idx="16">
                  <c:v>0.31035917394187507</c:v>
                </c:pt>
                <c:pt idx="17">
                  <c:v>0.31194014477225596</c:v>
                </c:pt>
                <c:pt idx="18">
                  <c:v>0.31429397793748509</c:v>
                </c:pt>
                <c:pt idx="19">
                  <c:v>0.31722997987330037</c:v>
                </c:pt>
                <c:pt idx="20">
                  <c:v>0.32051029316393798</c:v>
                </c:pt>
                <c:pt idx="21">
                  <c:v>0.32386916633536472</c:v>
                </c:pt>
                <c:pt idx="22">
                  <c:v>0.32703448345921943</c:v>
                </c:pt>
              </c:numCache>
            </c:numRef>
          </c:yVal>
          <c:smooth val="1"/>
        </c:ser>
        <c:ser>
          <c:idx val="73"/>
          <c:order val="73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PlotDat3!$ES$1:$ES$31</c:f>
              <c:numCache>
                <c:formatCode>General</c:formatCode>
                <c:ptCount val="31"/>
                <c:pt idx="0">
                  <c:v>4.5393681513432727</c:v>
                </c:pt>
                <c:pt idx="1">
                  <c:v>4.5286274448523196</c:v>
                </c:pt>
                <c:pt idx="2">
                  <c:v>4.4969273398014042</c:v>
                </c:pt>
                <c:pt idx="3">
                  <c:v>4.4456532828952309</c:v>
                </c:pt>
                <c:pt idx="4">
                  <c:v>4.3770461964608236</c:v>
                </c:pt>
                <c:pt idx="5">
                  <c:v>4.294104539388691</c:v>
                </c:pt>
                <c:pt idx="6">
                  <c:v>4.2004532600911135</c:v>
                </c:pt>
                <c:pt idx="7">
                  <c:v>4.1001853688620926</c:v>
                </c:pt>
                <c:pt idx="8">
                  <c:v>3.99768305368706</c:v>
                </c:pt>
                <c:pt idx="9">
                  <c:v>3.8974261575998437</c:v>
                </c:pt>
                <c:pt idx="10">
                  <c:v>3.8037963880454186</c:v>
                </c:pt>
                <c:pt idx="11">
                  <c:v>3.7208858152387938</c:v>
                </c:pt>
                <c:pt idx="12">
                  <c:v>3.6523180290606887</c:v>
                </c:pt>
                <c:pt idx="13">
                  <c:v>3.601089770791829</c:v>
                </c:pt>
                <c:pt idx="14">
                  <c:v>3.5694399611390204</c:v>
                </c:pt>
                <c:pt idx="15">
                  <c:v>3.5587518486567276</c:v>
                </c:pt>
                <c:pt idx="16">
                  <c:v>3.5694925551476802</c:v>
                </c:pt>
                <c:pt idx="17">
                  <c:v>3.601192660198596</c:v>
                </c:pt>
                <c:pt idx="18">
                  <c:v>3.6524667171047689</c:v>
                </c:pt>
                <c:pt idx="19">
                  <c:v>3.7210738035391766</c:v>
                </c:pt>
                <c:pt idx="20">
                  <c:v>3.8040154606113088</c:v>
                </c:pt>
                <c:pt idx="21">
                  <c:v>3.8976667399088862</c:v>
                </c:pt>
                <c:pt idx="22">
                  <c:v>3.9979346311379071</c:v>
                </c:pt>
                <c:pt idx="23">
                  <c:v>4.1004369463129393</c:v>
                </c:pt>
                <c:pt idx="24">
                  <c:v>4.2006938424001561</c:v>
                </c:pt>
                <c:pt idx="25">
                  <c:v>4.2943236119545816</c:v>
                </c:pt>
                <c:pt idx="26">
                  <c:v>4.377234184761206</c:v>
                </c:pt>
                <c:pt idx="27">
                  <c:v>4.4458019709393106</c:v>
                </c:pt>
                <c:pt idx="28">
                  <c:v>4.4970302292081703</c:v>
                </c:pt>
                <c:pt idx="29">
                  <c:v>4.5286800388609789</c:v>
                </c:pt>
                <c:pt idx="30">
                  <c:v>4.5393681513432727</c:v>
                </c:pt>
              </c:numCache>
            </c:numRef>
          </c:xVal>
          <c:yVal>
            <c:numRef>
              <c:f>PlotDat3!$ET$1:$ET$31</c:f>
              <c:numCache>
                <c:formatCode>General</c:formatCode>
                <c:ptCount val="31"/>
                <c:pt idx="0">
                  <c:v>0.27326752538338145</c:v>
                </c:pt>
                <c:pt idx="1">
                  <c:v>0.27562969057771586</c:v>
                </c:pt>
                <c:pt idx="2">
                  <c:v>0.27766102397039866</c:v>
                </c:pt>
                <c:pt idx="3">
                  <c:v>0.27927274654475054</c:v>
                </c:pt>
                <c:pt idx="4">
                  <c:v>0.28039441829036937</c:v>
                </c:pt>
                <c:pt idx="5">
                  <c:v>0.28097701676959341</c:v>
                </c:pt>
                <c:pt idx="6">
                  <c:v>0.28099507963326292</c:v>
                </c:pt>
                <c:pt idx="7">
                  <c:v>0.2804478174475602</c:v>
                </c:pt>
                <c:pt idx="8">
                  <c:v>0.2793591481960559</c:v>
                </c:pt>
                <c:pt idx="9">
                  <c:v>0.27777665194905532</c:v>
                </c:pt>
                <c:pt idx="10">
                  <c:v>0.27576949138621198</c:v>
                </c:pt>
                <c:pt idx="11">
                  <c:v>0.27342538905554703</c:v>
                </c:pt>
                <c:pt idx="12">
                  <c:v>0.27084679347716156</c:v>
                </c:pt>
                <c:pt idx="13">
                  <c:v>0.26814640165130532</c:v>
                </c:pt>
                <c:pt idx="14">
                  <c:v>0.26544223365868597</c:v>
                </c:pt>
                <c:pt idx="15">
                  <c:v>0.26285247461661859</c:v>
                </c:pt>
                <c:pt idx="16">
                  <c:v>0.26049030942228418</c:v>
                </c:pt>
                <c:pt idx="17">
                  <c:v>0.25845897602960138</c:v>
                </c:pt>
                <c:pt idx="18">
                  <c:v>0.2568472534552495</c:v>
                </c:pt>
                <c:pt idx="19">
                  <c:v>0.25572558170963067</c:v>
                </c:pt>
                <c:pt idx="20">
                  <c:v>0.25514298323040663</c:v>
                </c:pt>
                <c:pt idx="21">
                  <c:v>0.25512492036673712</c:v>
                </c:pt>
                <c:pt idx="22">
                  <c:v>0.25567218255243984</c:v>
                </c:pt>
                <c:pt idx="23">
                  <c:v>0.25676085180394415</c:v>
                </c:pt>
                <c:pt idx="24">
                  <c:v>0.25834334805094472</c:v>
                </c:pt>
                <c:pt idx="25">
                  <c:v>0.26035050861378806</c:v>
                </c:pt>
                <c:pt idx="26">
                  <c:v>0.26269461094445296</c:v>
                </c:pt>
                <c:pt idx="27">
                  <c:v>0.26527320652283848</c:v>
                </c:pt>
                <c:pt idx="28">
                  <c:v>0.26797359834869472</c:v>
                </c:pt>
                <c:pt idx="29">
                  <c:v>0.27067776634131407</c:v>
                </c:pt>
                <c:pt idx="30">
                  <c:v>0.27326752538338145</c:v>
                </c:pt>
              </c:numCache>
            </c:numRef>
          </c:yVal>
          <c:smooth val="1"/>
        </c:ser>
        <c:ser>
          <c:idx val="74"/>
          <c:order val="74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PlotDat3!$EU$1:$EU$23</c:f>
              <c:numCache>
                <c:formatCode>General</c:formatCode>
                <c:ptCount val="23"/>
                <c:pt idx="0">
                  <c:v>5.1742258856491032</c:v>
                </c:pt>
                <c:pt idx="1">
                  <c:v>5.1615254218586264</c:v>
                </c:pt>
                <c:pt idx="2">
                  <c:v>5.1245446072059391</c:v>
                </c:pt>
                <c:pt idx="3">
                  <c:v>5.0662794073608275</c:v>
                </c:pt>
                <c:pt idx="4">
                  <c:v>4.9914501222982572</c:v>
                </c:pt>
                <c:pt idx="5">
                  <c:v>4.9061189756671046</c:v>
                </c:pt>
                <c:pt idx="6">
                  <c:v>4.817198989483555</c:v>
                </c:pt>
                <c:pt idx="7">
                  <c:v>4.7318939322006806</c:v>
                </c:pt>
                <c:pt idx="8">
                  <c:v>4.6571147122308298</c:v>
                </c:pt>
                <c:pt idx="9">
                  <c:v>4.5989194972468139</c:v>
                </c:pt>
                <c:pt idx="10">
                  <c:v>4.5620229174663685</c:v>
                </c:pt>
                <c:pt idx="11">
                  <c:v>4.5494141143508964</c:v>
                </c:pt>
                <c:pt idx="12">
                  <c:v>4.5621145781413732</c:v>
                </c:pt>
                <c:pt idx="13">
                  <c:v>4.5990953927940614</c:v>
                </c:pt>
                <c:pt idx="14">
                  <c:v>4.657360592639173</c:v>
                </c:pt>
                <c:pt idx="15">
                  <c:v>4.7321898777017424</c:v>
                </c:pt>
                <c:pt idx="16">
                  <c:v>4.8175210243328959</c:v>
                </c:pt>
                <c:pt idx="17">
                  <c:v>4.9064410105164447</c:v>
                </c:pt>
                <c:pt idx="18">
                  <c:v>4.9917460677993191</c:v>
                </c:pt>
                <c:pt idx="19">
                  <c:v>5.0665252877691698</c:v>
                </c:pt>
                <c:pt idx="20">
                  <c:v>5.1247205027531857</c:v>
                </c:pt>
                <c:pt idx="21">
                  <c:v>5.1616170825336312</c:v>
                </c:pt>
                <c:pt idx="22">
                  <c:v>5.1742258856491032</c:v>
                </c:pt>
              </c:numCache>
            </c:numRef>
          </c:xVal>
          <c:yVal>
            <c:numRef>
              <c:f>PlotDat3!$EV$1:$EV$23</c:f>
              <c:numCache>
                <c:formatCode>General</c:formatCode>
                <c:ptCount val="23"/>
                <c:pt idx="0">
                  <c:v>0.32597212970679379</c:v>
                </c:pt>
                <c:pt idx="1">
                  <c:v>0.32832095836953773</c:v>
                </c:pt>
                <c:pt idx="2">
                  <c:v>0.33002888823346271</c:v>
                </c:pt>
                <c:pt idx="3">
                  <c:v>0.33095755297844354</c:v>
                </c:pt>
                <c:pt idx="4">
                  <c:v>0.33103171770982376</c:v>
                </c:pt>
                <c:pt idx="5">
                  <c:v>0.3302453740421416</c:v>
                </c:pt>
                <c:pt idx="6">
                  <c:v>0.32866222686278679</c:v>
                </c:pt>
                <c:pt idx="7">
                  <c:v>0.32641053334089187</c:v>
                </c:pt>
                <c:pt idx="8">
                  <c:v>0.32367271229426375</c:v>
                </c:pt>
                <c:pt idx="9">
                  <c:v>0.32067056570165153</c:v>
                </c:pt>
                <c:pt idx="10">
                  <c:v>0.31764730962553545</c:v>
                </c:pt>
                <c:pt idx="11">
                  <c:v>0.31484787029320616</c:v>
                </c:pt>
                <c:pt idx="12">
                  <c:v>0.31249904163046222</c:v>
                </c:pt>
                <c:pt idx="13">
                  <c:v>0.31079111176653723</c:v>
                </c:pt>
                <c:pt idx="14">
                  <c:v>0.30986244702155641</c:v>
                </c:pt>
                <c:pt idx="15">
                  <c:v>0.30978828229017619</c:v>
                </c:pt>
                <c:pt idx="16">
                  <c:v>0.31057462595785834</c:v>
                </c:pt>
                <c:pt idx="17">
                  <c:v>0.31215777313721316</c:v>
                </c:pt>
                <c:pt idx="18">
                  <c:v>0.31440946665910807</c:v>
                </c:pt>
                <c:pt idx="19">
                  <c:v>0.31714728770573619</c:v>
                </c:pt>
                <c:pt idx="20">
                  <c:v>0.32014943429834841</c:v>
                </c:pt>
                <c:pt idx="21">
                  <c:v>0.32317269037446456</c:v>
                </c:pt>
                <c:pt idx="22">
                  <c:v>0.32597212970679379</c:v>
                </c:pt>
              </c:numCache>
            </c:numRef>
          </c:yVal>
          <c:smooth val="1"/>
        </c:ser>
        <c:ser>
          <c:idx val="75"/>
          <c:order val="75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PlotDat3!$EW$1:$EW$31</c:f>
              <c:numCache>
                <c:formatCode>General</c:formatCode>
                <c:ptCount val="31"/>
                <c:pt idx="0">
                  <c:v>4.8668006604710348</c:v>
                </c:pt>
                <c:pt idx="1">
                  <c:v>4.855963013368771</c:v>
                </c:pt>
                <c:pt idx="2">
                  <c:v>4.8239808530378614</c:v>
                </c:pt>
                <c:pt idx="3">
                  <c:v>4.7722519533522014</c:v>
                </c:pt>
                <c:pt idx="4">
                  <c:v>4.7030371154508526</c:v>
                </c:pt>
                <c:pt idx="5">
                  <c:v>4.6193613598797469</c:v>
                </c:pt>
                <c:pt idx="6">
                  <c:v>4.5248817186781638</c:v>
                </c:pt>
                <c:pt idx="7">
                  <c:v>4.423727405530232</c:v>
                </c:pt>
                <c:pt idx="8">
                  <c:v>4.3203193493127632</c:v>
                </c:pt>
                <c:pt idx="9">
                  <c:v>4.2191769782893678</c:v>
                </c:pt>
                <c:pt idx="10">
                  <c:v>4.1247206994087122</c:v>
                </c:pt>
                <c:pt idx="11">
                  <c:v>4.0410787053093937</c:v>
                </c:pt>
                <c:pt idx="12">
                  <c:v>3.9719065524923702</c:v>
                </c:pt>
                <c:pt idx="13">
                  <c:v>3.9202273959605622</c:v>
                </c:pt>
                <c:pt idx="14">
                  <c:v>3.8882998628385153</c:v>
                </c:pt>
                <c:pt idx="15">
                  <c:v>3.8775193395289653</c:v>
                </c:pt>
                <c:pt idx="16">
                  <c:v>3.8883569866312295</c:v>
                </c:pt>
                <c:pt idx="17">
                  <c:v>3.9203391469621383</c:v>
                </c:pt>
                <c:pt idx="18">
                  <c:v>3.9720680466477991</c:v>
                </c:pt>
                <c:pt idx="19">
                  <c:v>4.0412828845491475</c:v>
                </c:pt>
                <c:pt idx="20">
                  <c:v>4.1249586401202532</c:v>
                </c:pt>
                <c:pt idx="21">
                  <c:v>4.2194382813218363</c:v>
                </c:pt>
                <c:pt idx="22">
                  <c:v>4.3205925944697681</c:v>
                </c:pt>
                <c:pt idx="23">
                  <c:v>4.4240006506872369</c:v>
                </c:pt>
                <c:pt idx="24">
                  <c:v>4.5251430217106323</c:v>
                </c:pt>
                <c:pt idx="25">
                  <c:v>4.6195993005912879</c:v>
                </c:pt>
                <c:pt idx="26">
                  <c:v>4.7032412946906064</c:v>
                </c:pt>
                <c:pt idx="27">
                  <c:v>4.7724134475076303</c:v>
                </c:pt>
                <c:pt idx="28">
                  <c:v>4.8240926040394383</c:v>
                </c:pt>
                <c:pt idx="29">
                  <c:v>4.8560201371614848</c:v>
                </c:pt>
                <c:pt idx="30">
                  <c:v>4.8668006604710348</c:v>
                </c:pt>
              </c:numCache>
            </c:numRef>
          </c:xVal>
          <c:yVal>
            <c:numRef>
              <c:f>PlotDat3!$EX$1:$EX$31</c:f>
              <c:numCache>
                <c:formatCode>General</c:formatCode>
                <c:ptCount val="31"/>
                <c:pt idx="0">
                  <c:v>0.29318284594594307</c:v>
                </c:pt>
                <c:pt idx="1">
                  <c:v>0.29560576139986727</c:v>
                </c:pt>
                <c:pt idx="2">
                  <c:v>0.29768009780866789</c:v>
                </c:pt>
                <c:pt idx="3">
                  <c:v>0.29931519671750983</c:v>
                </c:pt>
                <c:pt idx="4">
                  <c:v>0.30043959645800172</c:v>
                </c:pt>
                <c:pt idx="5">
                  <c:v>0.30100415536601544</c:v>
                </c:pt>
                <c:pt idx="6">
                  <c:v>0.30098419950821653</c:v>
                </c:pt>
                <c:pt idx="7">
                  <c:v>0.30038060105134978</c:v>
                </c:pt>
                <c:pt idx="8">
                  <c:v>0.29921974014436686</c:v>
                </c:pt>
                <c:pt idx="9">
                  <c:v>0.29755235197933166</c:v>
                </c:pt>
                <c:pt idx="10">
                  <c:v>0.29545130942007236</c:v>
                </c:pt>
                <c:pt idx="11">
                  <c:v>0.29300843810834926</c:v>
                </c:pt>
                <c:pt idx="12">
                  <c:v>0.29033050324268189</c:v>
                </c:pt>
                <c:pt idx="13">
                  <c:v>0.28753454342685703</c:v>
                </c:pt>
                <c:pt idx="14">
                  <c:v>0.28474275552132994</c:v>
                </c:pt>
                <c:pt idx="15">
                  <c:v>0.28207715405405692</c:v>
                </c:pt>
                <c:pt idx="16">
                  <c:v>0.27965423860013272</c:v>
                </c:pt>
                <c:pt idx="17">
                  <c:v>0.27757990219133211</c:v>
                </c:pt>
                <c:pt idx="18">
                  <c:v>0.27594480328249016</c:v>
                </c:pt>
                <c:pt idx="19">
                  <c:v>0.27482040354199827</c:v>
                </c:pt>
                <c:pt idx="20">
                  <c:v>0.27425584463398456</c:v>
                </c:pt>
                <c:pt idx="21">
                  <c:v>0.27427580049178346</c:v>
                </c:pt>
                <c:pt idx="22">
                  <c:v>0.27487939894865021</c:v>
                </c:pt>
                <c:pt idx="23">
                  <c:v>0.27604025985563313</c:v>
                </c:pt>
                <c:pt idx="24">
                  <c:v>0.27770764802066833</c:v>
                </c:pt>
                <c:pt idx="25">
                  <c:v>0.27980869057992763</c:v>
                </c:pt>
                <c:pt idx="26">
                  <c:v>0.28225156189165074</c:v>
                </c:pt>
                <c:pt idx="27">
                  <c:v>0.2849294967573181</c:v>
                </c:pt>
                <c:pt idx="28">
                  <c:v>0.28772545657314297</c:v>
                </c:pt>
                <c:pt idx="29">
                  <c:v>0.29051724447867006</c:v>
                </c:pt>
                <c:pt idx="30">
                  <c:v>0.29318284594594307</c:v>
                </c:pt>
              </c:numCache>
            </c:numRef>
          </c:yVal>
          <c:smooth val="1"/>
        </c:ser>
        <c:ser>
          <c:idx val="76"/>
          <c:order val="76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PlotDat3!$EY$1:$EY$23</c:f>
              <c:numCache>
                <c:formatCode>General</c:formatCode>
                <c:ptCount val="23"/>
                <c:pt idx="0">
                  <c:v>5.2042548772058206</c:v>
                </c:pt>
                <c:pt idx="1">
                  <c:v>5.1929154973220246</c:v>
                </c:pt>
                <c:pt idx="2">
                  <c:v>5.1599141346479813</c:v>
                </c:pt>
                <c:pt idx="3">
                  <c:v>5.1079243633208797</c:v>
                </c:pt>
                <c:pt idx="4">
                  <c:v>5.0411580854185667</c:v>
                </c:pt>
                <c:pt idx="5">
                  <c:v>4.9650243077023433</c:v>
                </c:pt>
                <c:pt idx="6">
                  <c:v>4.8856909360577685</c:v>
                </c:pt>
                <c:pt idx="7">
                  <c:v>4.8095850884417564</c:v>
                </c:pt>
                <c:pt idx="8">
                  <c:v>4.7428724080092541</c:v>
                </c:pt>
                <c:pt idx="9">
                  <c:v>4.6909575593733139</c:v>
                </c:pt>
                <c:pt idx="10">
                  <c:v>4.6580463748209286</c:v>
                </c:pt>
                <c:pt idx="11">
                  <c:v>4.6468051227941798</c:v>
                </c:pt>
                <c:pt idx="12">
                  <c:v>4.6581445026779758</c:v>
                </c:pt>
                <c:pt idx="13">
                  <c:v>4.6911458653520191</c:v>
                </c:pt>
                <c:pt idx="14">
                  <c:v>4.7431356366791206</c:v>
                </c:pt>
                <c:pt idx="15">
                  <c:v>4.8099019145814337</c:v>
                </c:pt>
                <c:pt idx="16">
                  <c:v>4.8860356922976571</c:v>
                </c:pt>
                <c:pt idx="17">
                  <c:v>4.9653690639422328</c:v>
                </c:pt>
                <c:pt idx="18">
                  <c:v>5.041474911558244</c:v>
                </c:pt>
                <c:pt idx="19">
                  <c:v>5.1081875919907471</c:v>
                </c:pt>
                <c:pt idx="20">
                  <c:v>5.1601024406266864</c:v>
                </c:pt>
                <c:pt idx="21">
                  <c:v>5.1930136251790717</c:v>
                </c:pt>
                <c:pt idx="22">
                  <c:v>5.2042548772058206</c:v>
                </c:pt>
              </c:numCache>
            </c:numRef>
          </c:xVal>
          <c:yVal>
            <c:numRef>
              <c:f>PlotDat3!$EZ$1:$EZ$23</c:f>
              <c:numCache>
                <c:formatCode>General</c:formatCode>
                <c:ptCount val="23"/>
                <c:pt idx="0">
                  <c:v>0.32925335285104573</c:v>
                </c:pt>
                <c:pt idx="1">
                  <c:v>0.33141090953406238</c:v>
                </c:pt>
                <c:pt idx="2">
                  <c:v>0.33293000179620297</c:v>
                </c:pt>
                <c:pt idx="3">
                  <c:v>0.33368756181677839</c:v>
                </c:pt>
                <c:pt idx="4">
                  <c:v>0.3336222165883046</c:v>
                </c:pt>
                <c:pt idx="5">
                  <c:v>0.33273925999256948</c:v>
                </c:pt>
                <c:pt idx="6">
                  <c:v>0.33111022392181444</c:v>
                </c:pt>
                <c:pt idx="7">
                  <c:v>0.32886708319024149</c:v>
                </c:pt>
                <c:pt idx="8">
                  <c:v>0.32619156371945107</c:v>
                </c:pt>
                <c:pt idx="9">
                  <c:v>0.32330042018503963</c:v>
                </c:pt>
                <c:pt idx="10">
                  <c:v>0.3204278758418726</c:v>
                </c:pt>
                <c:pt idx="11">
                  <c:v>0.31780664714895424</c:v>
                </c:pt>
                <c:pt idx="12">
                  <c:v>0.31564909046593759</c:v>
                </c:pt>
                <c:pt idx="13">
                  <c:v>0.314129998203797</c:v>
                </c:pt>
                <c:pt idx="14">
                  <c:v>0.31337243818322158</c:v>
                </c:pt>
                <c:pt idx="15">
                  <c:v>0.31343778341169537</c:v>
                </c:pt>
                <c:pt idx="16">
                  <c:v>0.31432074000743049</c:v>
                </c:pt>
                <c:pt idx="17">
                  <c:v>0.31594977607818553</c:v>
                </c:pt>
                <c:pt idx="18">
                  <c:v>0.31819291680975847</c:v>
                </c:pt>
                <c:pt idx="19">
                  <c:v>0.3208684362805489</c:v>
                </c:pt>
                <c:pt idx="20">
                  <c:v>0.32375957981496034</c:v>
                </c:pt>
                <c:pt idx="21">
                  <c:v>0.32663212415812742</c:v>
                </c:pt>
                <c:pt idx="22">
                  <c:v>0.32925335285104573</c:v>
                </c:pt>
              </c:numCache>
            </c:numRef>
          </c:yVal>
          <c:smooth val="1"/>
        </c:ser>
        <c:ser>
          <c:idx val="77"/>
          <c:order val="77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PlotDat3!$FA$1:$FA$23</c:f>
              <c:numCache>
                <c:formatCode>General</c:formatCode>
                <c:ptCount val="23"/>
                <c:pt idx="0">
                  <c:v>4.9862704570908631</c:v>
                </c:pt>
                <c:pt idx="1">
                  <c:v>4.9731365351868053</c:v>
                </c:pt>
                <c:pt idx="2">
                  <c:v>4.9348828666386018</c:v>
                </c:pt>
                <c:pt idx="3">
                  <c:v>4.8746085361686999</c:v>
                </c:pt>
                <c:pt idx="4">
                  <c:v>4.7971966115665259</c:v>
                </c:pt>
                <c:pt idx="5">
                  <c:v>4.7089185465769052</c:v>
                </c:pt>
                <c:pt idx="6">
                  <c:v>4.6169261050154295</c:v>
                </c:pt>
                <c:pt idx="7">
                  <c:v>4.5286719673972931</c:v>
                </c:pt>
                <c:pt idx="8">
                  <c:v>4.4513059590847517</c:v>
                </c:pt>
                <c:pt idx="9">
                  <c:v>4.3910958139579197</c:v>
                </c:pt>
                <c:pt idx="10">
                  <c:v>4.3529193998914524</c:v>
                </c:pt>
                <c:pt idx="11">
                  <c:v>4.3398695429091374</c:v>
                </c:pt>
                <c:pt idx="12">
                  <c:v>4.3530034648131952</c:v>
                </c:pt>
                <c:pt idx="13">
                  <c:v>4.3912571333613997</c:v>
                </c:pt>
                <c:pt idx="14">
                  <c:v>4.4515314638313015</c:v>
                </c:pt>
                <c:pt idx="15">
                  <c:v>4.5289433884334755</c:v>
                </c:pt>
                <c:pt idx="16">
                  <c:v>4.6172214534230962</c:v>
                </c:pt>
                <c:pt idx="17">
                  <c:v>4.7092138949845719</c:v>
                </c:pt>
                <c:pt idx="18">
                  <c:v>4.7974680326027075</c:v>
                </c:pt>
                <c:pt idx="19">
                  <c:v>4.8748340409152489</c:v>
                </c:pt>
                <c:pt idx="20">
                  <c:v>4.9350441860420808</c:v>
                </c:pt>
                <c:pt idx="21">
                  <c:v>4.9732206001085482</c:v>
                </c:pt>
                <c:pt idx="22">
                  <c:v>4.9862704570908631</c:v>
                </c:pt>
              </c:numCache>
            </c:numRef>
          </c:xVal>
          <c:yVal>
            <c:numRef>
              <c:f>PlotDat3!$FB$1:$FB$23</c:f>
              <c:numCache>
                <c:formatCode>General</c:formatCode>
                <c:ptCount val="23"/>
                <c:pt idx="0">
                  <c:v>0.30969911742404882</c:v>
                </c:pt>
                <c:pt idx="1">
                  <c:v>0.31205860594748053</c:v>
                </c:pt>
                <c:pt idx="2">
                  <c:v>0.31379926004558611</c:v>
                </c:pt>
                <c:pt idx="3">
                  <c:v>0.31478006227540556</c:v>
                </c:pt>
                <c:pt idx="4">
                  <c:v>0.31492155387333448</c:v>
                </c:pt>
                <c:pt idx="5">
                  <c:v>0.31421227203159147</c:v>
                </c:pt>
                <c:pt idx="6">
                  <c:v>0.31270967854673309</c:v>
                </c:pt>
                <c:pt idx="7">
                  <c:v>0.31053550460663504</c:v>
                </c:pt>
                <c:pt idx="8">
                  <c:v>0.30786588885361371</c:v>
                </c:pt>
                <c:pt idx="9">
                  <c:v>0.30491710767916269</c:v>
                </c:pt>
                <c:pt idx="10">
                  <c:v>0.30192805379695914</c:v>
                </c:pt>
                <c:pt idx="11">
                  <c:v>0.29914088257595123</c:v>
                </c:pt>
                <c:pt idx="12">
                  <c:v>0.29678139405251952</c:v>
                </c:pt>
                <c:pt idx="13">
                  <c:v>0.29504073995441393</c:v>
                </c:pt>
                <c:pt idx="14">
                  <c:v>0.29405993772459449</c:v>
                </c:pt>
                <c:pt idx="15">
                  <c:v>0.29391844612666557</c:v>
                </c:pt>
                <c:pt idx="16">
                  <c:v>0.29462772796840858</c:v>
                </c:pt>
                <c:pt idx="17">
                  <c:v>0.29613032145326695</c:v>
                </c:pt>
                <c:pt idx="18">
                  <c:v>0.29830449539336501</c:v>
                </c:pt>
                <c:pt idx="19">
                  <c:v>0.30097411114638639</c:v>
                </c:pt>
                <c:pt idx="20">
                  <c:v>0.30392289232083736</c:v>
                </c:pt>
                <c:pt idx="21">
                  <c:v>0.30691194620304096</c:v>
                </c:pt>
                <c:pt idx="22">
                  <c:v>0.30969911742404882</c:v>
                </c:pt>
              </c:numCache>
            </c:numRef>
          </c:yVal>
          <c:smooth val="1"/>
        </c:ser>
        <c:ser>
          <c:idx val="78"/>
          <c:order val="78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PlotDat3!$FC$1:$FC$23</c:f>
              <c:numCache>
                <c:formatCode>General</c:formatCode>
                <c:ptCount val="23"/>
                <c:pt idx="0">
                  <c:v>5.2341775827457555</c:v>
                </c:pt>
                <c:pt idx="1">
                  <c:v>5.2197286096264266</c:v>
                </c:pt>
                <c:pt idx="2">
                  <c:v>5.177636944200902</c:v>
                </c:pt>
                <c:pt idx="3">
                  <c:v>5.1113126028731841</c:v>
                </c:pt>
                <c:pt idx="4">
                  <c:v>5.0261287893315973</c:v>
                </c:pt>
                <c:pt idx="5">
                  <c:v>4.9289865895416369</c:v>
                </c:pt>
                <c:pt idx="6">
                  <c:v>4.8277558868033781</c:v>
                </c:pt>
                <c:pt idx="7">
                  <c:v>4.730637790610503</c:v>
                </c:pt>
                <c:pt idx="8">
                  <c:v>4.6455002315330018</c:v>
                </c:pt>
                <c:pt idx="9">
                  <c:v>4.5792405482747727</c:v>
                </c:pt>
                <c:pt idx="10">
                  <c:v>4.5372267063118894</c:v>
                </c:pt>
                <c:pt idx="11">
                  <c:v>4.5228624172542444</c:v>
                </c:pt>
                <c:pt idx="12">
                  <c:v>4.5373113903735733</c:v>
                </c:pt>
                <c:pt idx="13">
                  <c:v>4.5794030557990979</c:v>
                </c:pt>
                <c:pt idx="14">
                  <c:v>4.6457273971268167</c:v>
                </c:pt>
                <c:pt idx="15">
                  <c:v>4.7309112106684026</c:v>
                </c:pt>
                <c:pt idx="16">
                  <c:v>4.828053410458363</c:v>
                </c:pt>
                <c:pt idx="17">
                  <c:v>4.9292841131966227</c:v>
                </c:pt>
                <c:pt idx="18">
                  <c:v>5.0264022093894978</c:v>
                </c:pt>
                <c:pt idx="19">
                  <c:v>5.111539768466999</c:v>
                </c:pt>
                <c:pt idx="20">
                  <c:v>5.1777994517252273</c:v>
                </c:pt>
                <c:pt idx="21">
                  <c:v>5.2198132936881105</c:v>
                </c:pt>
                <c:pt idx="22">
                  <c:v>5.2341775827457555</c:v>
                </c:pt>
              </c:numCache>
            </c:numRef>
          </c:xVal>
          <c:yVal>
            <c:numRef>
              <c:f>PlotDat3!$FD$1:$FD$23</c:f>
              <c:numCache>
                <c:formatCode>General</c:formatCode>
                <c:ptCount val="23"/>
                <c:pt idx="0">
                  <c:v>0.31883173813540638</c:v>
                </c:pt>
                <c:pt idx="1">
                  <c:v>0.32135685881991227</c:v>
                </c:pt>
                <c:pt idx="2">
                  <c:v>0.32323331142145179</c:v>
                </c:pt>
                <c:pt idx="3">
                  <c:v>0.32430907690994154</c:v>
                </c:pt>
                <c:pt idx="4">
                  <c:v>0.3244970031633278</c:v>
                </c:pt>
                <c:pt idx="5">
                  <c:v>0.32378186551420163</c:v>
                </c:pt>
                <c:pt idx="6">
                  <c:v>0.3222216001618079</c:v>
                </c:pt>
                <c:pt idx="7">
                  <c:v>0.31994261052574224</c:v>
                </c:pt>
                <c:pt idx="8">
                  <c:v>0.31712952679264539</c:v>
                </c:pt>
                <c:pt idx="9">
                  <c:v>0.31401024827651974</c:v>
                </c:pt>
                <c:pt idx="10">
                  <c:v>0.31083748037167819</c:v>
                </c:pt>
                <c:pt idx="11">
                  <c:v>0.30786826186459365</c:v>
                </c:pt>
                <c:pt idx="12">
                  <c:v>0.30534314118008776</c:v>
                </c:pt>
                <c:pt idx="13">
                  <c:v>0.30346668857854825</c:v>
                </c:pt>
                <c:pt idx="14">
                  <c:v>0.30239092309005849</c:v>
                </c:pt>
                <c:pt idx="15">
                  <c:v>0.30220299683667223</c:v>
                </c:pt>
                <c:pt idx="16">
                  <c:v>0.30291813448579841</c:v>
                </c:pt>
                <c:pt idx="17">
                  <c:v>0.30447839983819214</c:v>
                </c:pt>
                <c:pt idx="18">
                  <c:v>0.30675738947425779</c:v>
                </c:pt>
                <c:pt idx="19">
                  <c:v>0.30957047320735465</c:v>
                </c:pt>
                <c:pt idx="20">
                  <c:v>0.31268975172348029</c:v>
                </c:pt>
                <c:pt idx="21">
                  <c:v>0.31586251962832185</c:v>
                </c:pt>
                <c:pt idx="22">
                  <c:v>0.31883173813540638</c:v>
                </c:pt>
              </c:numCache>
            </c:numRef>
          </c:yVal>
          <c:smooth val="1"/>
        </c:ser>
        <c:ser>
          <c:idx val="79"/>
          <c:order val="79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PlotDat3!$FE$1:$FE$31</c:f>
              <c:numCache>
                <c:formatCode>General</c:formatCode>
                <c:ptCount val="31"/>
                <c:pt idx="0">
                  <c:v>5.3384819740048863</c:v>
                </c:pt>
                <c:pt idx="1">
                  <c:v>5.3292379479542706</c:v>
                </c:pt>
                <c:pt idx="2">
                  <c:v>5.3019762713449374</c:v>
                </c:pt>
                <c:pt idx="3">
                  <c:v>5.2578884102607528</c:v>
                </c:pt>
                <c:pt idx="4">
                  <c:v>5.1989012157881254</c:v>
                </c:pt>
                <c:pt idx="5">
                  <c:v>5.1275927113774715</c:v>
                </c:pt>
                <c:pt idx="6">
                  <c:v>5.0470794208477052</c:v>
                </c:pt>
                <c:pt idx="7">
                  <c:v>4.9608801613406088</c:v>
                </c:pt>
                <c:pt idx="8">
                  <c:v>4.8727622541265827</c:v>
                </c:pt>
                <c:pt idx="9">
                  <c:v>4.7865768745875101</c:v>
                </c:pt>
                <c:pt idx="10">
                  <c:v>4.7060907373725849</c:v>
                </c:pt>
                <c:pt idx="11">
                  <c:v>4.6348214728934343</c:v>
                </c:pt>
                <c:pt idx="12">
                  <c:v>4.575883889995672</c:v>
                </c:pt>
                <c:pt idx="13">
                  <c:v>4.5318538438658296</c:v>
                </c:pt>
                <c:pt idx="14">
                  <c:v>4.5046556587993853</c:v>
                </c:pt>
                <c:pt idx="15">
                  <c:v>4.495478025995113</c:v>
                </c:pt>
                <c:pt idx="16">
                  <c:v>4.5047220520457287</c:v>
                </c:pt>
                <c:pt idx="17">
                  <c:v>4.5319837286550619</c:v>
                </c:pt>
                <c:pt idx="18">
                  <c:v>4.5760715897392465</c:v>
                </c:pt>
                <c:pt idx="19">
                  <c:v>4.635058784211874</c:v>
                </c:pt>
                <c:pt idx="20">
                  <c:v>4.7063672886225278</c:v>
                </c:pt>
                <c:pt idx="21">
                  <c:v>4.7868805791522941</c:v>
                </c:pt>
                <c:pt idx="22">
                  <c:v>4.8730798386593905</c:v>
                </c:pt>
                <c:pt idx="23">
                  <c:v>4.9611977458734167</c:v>
                </c:pt>
                <c:pt idx="24">
                  <c:v>5.0473831254124883</c:v>
                </c:pt>
                <c:pt idx="25">
                  <c:v>5.1278692626274145</c:v>
                </c:pt>
                <c:pt idx="26">
                  <c:v>5.1991385271065651</c:v>
                </c:pt>
                <c:pt idx="27">
                  <c:v>5.2580761100043274</c:v>
                </c:pt>
                <c:pt idx="28">
                  <c:v>5.3021061561341698</c:v>
                </c:pt>
                <c:pt idx="29">
                  <c:v>5.329304341200614</c:v>
                </c:pt>
                <c:pt idx="30">
                  <c:v>5.3384819740048863</c:v>
                </c:pt>
              </c:numCache>
            </c:numRef>
          </c:xVal>
          <c:yVal>
            <c:numRef>
              <c:f>PlotDat3!$FF$1:$FF$31</c:f>
              <c:numCache>
                <c:formatCode>General</c:formatCode>
                <c:ptCount val="31"/>
                <c:pt idx="0">
                  <c:v>0.32154347436636799</c:v>
                </c:pt>
                <c:pt idx="1">
                  <c:v>0.3237471154090738</c:v>
                </c:pt>
                <c:pt idx="2">
                  <c:v>0.32559250317427924</c:v>
                </c:pt>
                <c:pt idx="3">
                  <c:v>0.32699898536149197</c:v>
                </c:pt>
                <c:pt idx="4">
                  <c:v>0.32790509195008044</c:v>
                </c:pt>
                <c:pt idx="5">
                  <c:v>0.32827122173414147</c:v>
                </c:pt>
                <c:pt idx="6">
                  <c:v>0.328081373085226</c:v>
                </c:pt>
                <c:pt idx="7">
                  <c:v>0.32734384330028654</c:v>
                </c:pt>
                <c:pt idx="8">
                  <c:v>0.32609086596998549</c:v>
                </c:pt>
                <c:pt idx="9">
                  <c:v>0.32437720221610933</c:v>
                </c:pt>
                <c:pt idx="10">
                  <c:v>0.32227774736777343</c:v>
                </c:pt>
                <c:pt idx="11">
                  <c:v>0.31988425767615219</c:v>
                </c:pt>
                <c:pt idx="12">
                  <c:v>0.3173013401260073</c:v>
                </c:pt>
                <c:pt idx="13">
                  <c:v>0.31464188060849352</c:v>
                </c:pt>
                <c:pt idx="14">
                  <c:v>0.31202211026602888</c:v>
                </c:pt>
                <c:pt idx="15">
                  <c:v>0.30955652563363201</c:v>
                </c:pt>
                <c:pt idx="16">
                  <c:v>0.30735288459092619</c:v>
                </c:pt>
                <c:pt idx="17">
                  <c:v>0.30550749682572076</c:v>
                </c:pt>
                <c:pt idx="18">
                  <c:v>0.30410101463850803</c:v>
                </c:pt>
                <c:pt idx="19">
                  <c:v>0.30319490804991955</c:v>
                </c:pt>
                <c:pt idx="20">
                  <c:v>0.30282877826585852</c:v>
                </c:pt>
                <c:pt idx="21">
                  <c:v>0.30301862691477399</c:v>
                </c:pt>
                <c:pt idx="22">
                  <c:v>0.30375615669971345</c:v>
                </c:pt>
                <c:pt idx="23">
                  <c:v>0.30500913403001451</c:v>
                </c:pt>
                <c:pt idx="24">
                  <c:v>0.30672279778389067</c:v>
                </c:pt>
                <c:pt idx="25">
                  <c:v>0.30882225263222657</c:v>
                </c:pt>
                <c:pt idx="26">
                  <c:v>0.3112157423238478</c:v>
                </c:pt>
                <c:pt idx="27">
                  <c:v>0.31379865987399269</c:v>
                </c:pt>
                <c:pt idx="28">
                  <c:v>0.31645811939150648</c:v>
                </c:pt>
                <c:pt idx="29">
                  <c:v>0.31907788973397105</c:v>
                </c:pt>
                <c:pt idx="30">
                  <c:v>0.32154347436636799</c:v>
                </c:pt>
              </c:numCache>
            </c:numRef>
          </c:yVal>
          <c:smooth val="1"/>
        </c:ser>
        <c:ser>
          <c:idx val="80"/>
          <c:order val="80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PlotDat3!$FG$1:$FG$31</c:f>
              <c:numCache>
                <c:formatCode>General</c:formatCode>
                <c:ptCount val="31"/>
                <c:pt idx="0">
                  <c:v>5.4145525493676523</c:v>
                </c:pt>
                <c:pt idx="1">
                  <c:v>5.4046388011140269</c:v>
                </c:pt>
                <c:pt idx="2">
                  <c:v>5.3753866060028592</c:v>
                </c:pt>
                <c:pt idx="3">
                  <c:v>5.328074425328114</c:v>
                </c:pt>
                <c:pt idx="4">
                  <c:v>5.2647700284143086</c:v>
                </c:pt>
                <c:pt idx="5">
                  <c:v>5.1882401211747755</c:v>
                </c:pt>
                <c:pt idx="6">
                  <c:v>5.1018294277871208</c:v>
                </c:pt>
                <c:pt idx="7">
                  <c:v>5.0093145101968961</c:v>
                </c:pt>
                <c:pt idx="8">
                  <c:v>4.9147387142386227</c:v>
                </c:pt>
                <c:pt idx="9">
                  <c:v>4.8222354560206968</c:v>
                </c:pt>
                <c:pt idx="10">
                  <c:v>4.7358475718071231</c:v>
                </c:pt>
                <c:pt idx="11">
                  <c:v>4.6593506266730937</c:v>
                </c:pt>
                <c:pt idx="12">
                  <c:v>4.5960879041940368</c:v>
                </c:pt>
                <c:pt idx="13">
                  <c:v>4.5488242889105086</c:v>
                </c:pt>
                <c:pt idx="14">
                  <c:v>4.5196254276063881</c:v>
                </c:pt>
                <c:pt idx="15">
                  <c:v>4.5097674506323475</c:v>
                </c:pt>
                <c:pt idx="16">
                  <c:v>4.5196811988859737</c:v>
                </c:pt>
                <c:pt idx="17">
                  <c:v>4.5489333939971406</c:v>
                </c:pt>
                <c:pt idx="18">
                  <c:v>4.5962455746718858</c:v>
                </c:pt>
                <c:pt idx="19">
                  <c:v>4.6595499715856912</c:v>
                </c:pt>
                <c:pt idx="20">
                  <c:v>4.7360798788252243</c:v>
                </c:pt>
                <c:pt idx="21">
                  <c:v>4.822490572212879</c:v>
                </c:pt>
                <c:pt idx="22">
                  <c:v>4.9150054898031037</c:v>
                </c:pt>
                <c:pt idx="23">
                  <c:v>5.0095812857613771</c:v>
                </c:pt>
                <c:pt idx="24">
                  <c:v>5.102084543979303</c:v>
                </c:pt>
                <c:pt idx="25">
                  <c:v>5.1884724281928776</c:v>
                </c:pt>
                <c:pt idx="26">
                  <c:v>5.2649693733269052</c:v>
                </c:pt>
                <c:pt idx="27">
                  <c:v>5.328232095805963</c:v>
                </c:pt>
                <c:pt idx="28">
                  <c:v>5.3754957110894912</c:v>
                </c:pt>
                <c:pt idx="29">
                  <c:v>5.4046945723936117</c:v>
                </c:pt>
                <c:pt idx="30">
                  <c:v>5.4145525493676523</c:v>
                </c:pt>
              </c:numCache>
            </c:numRef>
          </c:xVal>
          <c:yVal>
            <c:numRef>
              <c:f>PlotDat3!$FH$1:$FH$31</c:f>
              <c:numCache>
                <c:formatCode>General</c:formatCode>
                <c:ptCount val="31"/>
                <c:pt idx="0">
                  <c:v>0.32281827638494892</c:v>
                </c:pt>
                <c:pt idx="1">
                  <c:v>0.32504177100493364</c:v>
                </c:pt>
                <c:pt idx="2">
                  <c:v>0.32693259470667307</c:v>
                </c:pt>
                <c:pt idx="3">
                  <c:v>0.32840810942122239</c:v>
                </c:pt>
                <c:pt idx="4">
                  <c:v>0.3294038280752507</c:v>
                </c:pt>
                <c:pt idx="5">
                  <c:v>0.32987623298558866</c:v>
                </c:pt>
                <c:pt idx="6">
                  <c:v>0.32980467779080436</c:v>
                </c:pt>
                <c:pt idx="7">
                  <c:v>0.32919228979626969</c:v>
                </c:pt>
                <c:pt idx="8">
                  <c:v>0.32806583329590949</c:v>
                </c:pt>
                <c:pt idx="9">
                  <c:v>0.3264745398441275</c:v>
                </c:pt>
                <c:pt idx="10">
                  <c:v>0.32448795660063973</c:v>
                </c:pt>
                <c:pt idx="11">
                  <c:v>0.3221929067858707</c:v>
                </c:pt>
                <c:pt idx="12">
                  <c:v>0.3196896950895966</c:v>
                </c:pt>
                <c:pt idx="13">
                  <c:v>0.31708772387468709</c:v>
                </c:pt>
                <c:pt idx="14">
                  <c:v>0.31450071176887678</c:v>
                </c:pt>
                <c:pt idx="15">
                  <c:v>0.31204172361505106</c:v>
                </c:pt>
                <c:pt idx="16">
                  <c:v>0.30981822899506634</c:v>
                </c:pt>
                <c:pt idx="17">
                  <c:v>0.30792740529332691</c:v>
                </c:pt>
                <c:pt idx="18">
                  <c:v>0.30645189057877759</c:v>
                </c:pt>
                <c:pt idx="19">
                  <c:v>0.30545617192474928</c:v>
                </c:pt>
                <c:pt idx="20">
                  <c:v>0.30498376701441132</c:v>
                </c:pt>
                <c:pt idx="21">
                  <c:v>0.30505532220919562</c:v>
                </c:pt>
                <c:pt idx="22">
                  <c:v>0.30566771020373029</c:v>
                </c:pt>
                <c:pt idx="23">
                  <c:v>0.30679416670409049</c:v>
                </c:pt>
                <c:pt idx="24">
                  <c:v>0.30838546015587248</c:v>
                </c:pt>
                <c:pt idx="25">
                  <c:v>0.31037204339936025</c:v>
                </c:pt>
                <c:pt idx="26">
                  <c:v>0.31266709321412928</c:v>
                </c:pt>
                <c:pt idx="27">
                  <c:v>0.31517030491040338</c:v>
                </c:pt>
                <c:pt idx="28">
                  <c:v>0.31777227612531289</c:v>
                </c:pt>
                <c:pt idx="29">
                  <c:v>0.32035928823112314</c:v>
                </c:pt>
                <c:pt idx="30">
                  <c:v>0.32281827638494892</c:v>
                </c:pt>
              </c:numCache>
            </c:numRef>
          </c:yVal>
          <c:smooth val="1"/>
        </c:ser>
        <c:ser>
          <c:idx val="81"/>
          <c:order val="81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PlotDat3!$FI$1:$FI$23</c:f>
              <c:numCache>
                <c:formatCode>General</c:formatCode>
                <c:ptCount val="23"/>
                <c:pt idx="0">
                  <c:v>5.5509692266126232</c:v>
                </c:pt>
                <c:pt idx="1">
                  <c:v>5.5344372393588577</c:v>
                </c:pt>
                <c:pt idx="2">
                  <c:v>5.4862630070245215</c:v>
                </c:pt>
                <c:pt idx="3">
                  <c:v>5.4103493194101491</c:v>
                </c:pt>
                <c:pt idx="4">
                  <c:v>5.312846252010174</c:v>
                </c:pt>
                <c:pt idx="5">
                  <c:v>5.2016529234722721</c:v>
                </c:pt>
                <c:pt idx="6">
                  <c:v>5.0857775559823963</c:v>
                </c:pt>
                <c:pt idx="7">
                  <c:v>4.9746076826772327</c:v>
                </c:pt>
                <c:pt idx="8">
                  <c:v>4.8771496255392703</c:v>
                </c:pt>
                <c:pt idx="9">
                  <c:v>4.8012988567524433</c:v>
                </c:pt>
                <c:pt idx="10">
                  <c:v>4.7532003545019705</c:v>
                </c:pt>
                <c:pt idx="11">
                  <c:v>4.736750773387377</c:v>
                </c:pt>
                <c:pt idx="12">
                  <c:v>4.7532827606411425</c:v>
                </c:pt>
                <c:pt idx="13">
                  <c:v>4.8014569929754787</c:v>
                </c:pt>
                <c:pt idx="14">
                  <c:v>4.8773706805898511</c:v>
                </c:pt>
                <c:pt idx="15">
                  <c:v>4.9748737479898271</c:v>
                </c:pt>
                <c:pt idx="16">
                  <c:v>5.0860670765277289</c:v>
                </c:pt>
                <c:pt idx="17">
                  <c:v>5.2019424440176039</c:v>
                </c:pt>
                <c:pt idx="18">
                  <c:v>5.3131123173227683</c:v>
                </c:pt>
                <c:pt idx="19">
                  <c:v>5.4105703744607307</c:v>
                </c:pt>
                <c:pt idx="20">
                  <c:v>5.4864211432475569</c:v>
                </c:pt>
                <c:pt idx="21">
                  <c:v>5.5345196454980297</c:v>
                </c:pt>
                <c:pt idx="22">
                  <c:v>5.5509692266126232</c:v>
                </c:pt>
              </c:numCache>
            </c:numRef>
          </c:xVal>
          <c:yVal>
            <c:numRef>
              <c:f>PlotDat3!$FJ$1:$FJ$23</c:f>
              <c:numCache>
                <c:formatCode>General</c:formatCode>
                <c:ptCount val="23"/>
                <c:pt idx="0">
                  <c:v>0.33180852169887032</c:v>
                </c:pt>
                <c:pt idx="1">
                  <c:v>0.33457791706157369</c:v>
                </c:pt>
                <c:pt idx="2">
                  <c:v>0.33666939354986736</c:v>
                </c:pt>
                <c:pt idx="3">
                  <c:v>0.33791351217715931</c:v>
                </c:pt>
                <c:pt idx="4">
                  <c:v>0.33820948185132482</c:v>
                </c:pt>
                <c:pt idx="5">
                  <c:v>0.33753332486956239</c:v>
                </c:pt>
                <c:pt idx="6">
                  <c:v>0.33593981944927398</c:v>
                </c:pt>
                <c:pt idx="7">
                  <c:v>0.33355806192266974</c:v>
                </c:pt>
                <c:pt idx="8">
                  <c:v>0.33058100811969771</c:v>
                </c:pt>
                <c:pt idx="9">
                  <c:v>0.32724984123425399</c:v>
                </c:pt>
                <c:pt idx="10">
                  <c:v>0.323834432596185</c:v>
                </c:pt>
                <c:pt idx="11">
                  <c:v>0.32061147830112968</c:v>
                </c:pt>
                <c:pt idx="12">
                  <c:v>0.31784208293842631</c:v>
                </c:pt>
                <c:pt idx="13">
                  <c:v>0.31575060645013264</c:v>
                </c:pt>
                <c:pt idx="14">
                  <c:v>0.31450648782284069</c:v>
                </c:pt>
                <c:pt idx="15">
                  <c:v>0.31421051814867518</c:v>
                </c:pt>
                <c:pt idx="16">
                  <c:v>0.31488667513043761</c:v>
                </c:pt>
                <c:pt idx="17">
                  <c:v>0.31648018055072602</c:v>
                </c:pt>
                <c:pt idx="18">
                  <c:v>0.31886193807733026</c:v>
                </c:pt>
                <c:pt idx="19">
                  <c:v>0.32183899188030229</c:v>
                </c:pt>
                <c:pt idx="20">
                  <c:v>0.32517015876574601</c:v>
                </c:pt>
                <c:pt idx="21">
                  <c:v>0.32858556740381506</c:v>
                </c:pt>
                <c:pt idx="22">
                  <c:v>0.33180852169887032</c:v>
                </c:pt>
              </c:numCache>
            </c:numRef>
          </c:yVal>
          <c:smooth val="1"/>
        </c:ser>
        <c:ser>
          <c:idx val="82"/>
          <c:order val="82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PlotDat3!$FK$1:$FK$31</c:f>
              <c:numCache>
                <c:formatCode>General</c:formatCode>
                <c:ptCount val="31"/>
                <c:pt idx="0">
                  <c:v>5.0704103839316961</c:v>
                </c:pt>
                <c:pt idx="1">
                  <c:v>5.0602086101583783</c:v>
                </c:pt>
                <c:pt idx="2">
                  <c:v>5.0301032948281739</c:v>
                </c:pt>
                <c:pt idx="3">
                  <c:v>4.9814101846823426</c:v>
                </c:pt>
                <c:pt idx="4">
                  <c:v>4.9162574022897241</c:v>
                </c:pt>
                <c:pt idx="5">
                  <c:v>4.8374924368786116</c:v>
                </c:pt>
                <c:pt idx="6">
                  <c:v>4.7485576953937096</c:v>
                </c:pt>
                <c:pt idx="7">
                  <c:v>4.6533400527941442</c:v>
                </c:pt>
                <c:pt idx="8">
                  <c:v>4.5560009769664598</c:v>
                </c:pt>
                <c:pt idx="9">
                  <c:v>4.4607946526090334</c:v>
                </c:pt>
                <c:pt idx="10">
                  <c:v>4.3718820529469165</c:v>
                </c:pt>
                <c:pt idx="11">
                  <c:v>4.2931490852353313</c:v>
                </c:pt>
                <c:pt idx="12">
                  <c:v>4.2280367579659712</c:v>
                </c:pt>
                <c:pt idx="13">
                  <c:v>4.1793907922841171</c:v>
                </c:pt>
                <c:pt idx="14">
                  <c:v>4.1493372503193093</c:v>
                </c:pt>
                <c:pt idx="15">
                  <c:v>4.1391896160683039</c:v>
                </c:pt>
                <c:pt idx="16">
                  <c:v>4.1493913898416217</c:v>
                </c:pt>
                <c:pt idx="17">
                  <c:v>4.1794967051718261</c:v>
                </c:pt>
                <c:pt idx="18">
                  <c:v>4.2281898153176574</c:v>
                </c:pt>
                <c:pt idx="19">
                  <c:v>4.2933425977102759</c:v>
                </c:pt>
                <c:pt idx="20">
                  <c:v>4.3721075631213884</c:v>
                </c:pt>
                <c:pt idx="21">
                  <c:v>4.4610423046062904</c:v>
                </c:pt>
                <c:pt idx="22">
                  <c:v>4.5562599472058558</c:v>
                </c:pt>
                <c:pt idx="23">
                  <c:v>4.6535990230335402</c:v>
                </c:pt>
                <c:pt idx="24">
                  <c:v>4.7488053473909666</c:v>
                </c:pt>
                <c:pt idx="25">
                  <c:v>4.8377179470530836</c:v>
                </c:pt>
                <c:pt idx="26">
                  <c:v>4.9164509147646687</c:v>
                </c:pt>
                <c:pt idx="27">
                  <c:v>4.9815632420340288</c:v>
                </c:pt>
                <c:pt idx="28">
                  <c:v>5.0302092077158829</c:v>
                </c:pt>
                <c:pt idx="29">
                  <c:v>5.0602627496806907</c:v>
                </c:pt>
                <c:pt idx="30">
                  <c:v>5.0704103839316961</c:v>
                </c:pt>
              </c:numCache>
            </c:numRef>
          </c:xVal>
          <c:yVal>
            <c:numRef>
              <c:f>PlotDat3!$FL$1:$FL$31</c:f>
              <c:numCache>
                <c:formatCode>General</c:formatCode>
                <c:ptCount val="31"/>
                <c:pt idx="0">
                  <c:v>0.29191202355098467</c:v>
                </c:pt>
                <c:pt idx="1">
                  <c:v>0.29413627643568496</c:v>
                </c:pt>
                <c:pt idx="2">
                  <c:v>0.29602809854118195</c:v>
                </c:pt>
                <c:pt idx="3">
                  <c:v>0.29750480816349578</c:v>
                </c:pt>
                <c:pt idx="4">
                  <c:v>0.29850186600609246</c:v>
                </c:pt>
                <c:pt idx="5">
                  <c:v>0.29897569585683609</c:v>
                </c:pt>
                <c:pt idx="6">
                  <c:v>0.29890558907756132</c:v>
                </c:pt>
                <c:pt idx="7">
                  <c:v>0.29829460967093208</c:v>
                </c:pt>
                <c:pt idx="8">
                  <c:v>0.29716946036882258</c:v>
                </c:pt>
                <c:pt idx="9">
                  <c:v>0.29557931559480038</c:v>
                </c:pt>
                <c:pt idx="10">
                  <c:v>0.29359367230585137</c:v>
                </c:pt>
                <c:pt idx="11">
                  <c:v>0.29129931264187636</c:v>
                </c:pt>
                <c:pt idx="12">
                  <c:v>0.28879651112975019</c:v>
                </c:pt>
                <c:pt idx="13">
                  <c:v>0.2861946522053268</c:v>
                </c:pt>
                <c:pt idx="14">
                  <c:v>0.28360744958870793</c:v>
                </c:pt>
                <c:pt idx="15">
                  <c:v>0.28114797644901535</c:v>
                </c:pt>
                <c:pt idx="16">
                  <c:v>0.27892372356431505</c:v>
                </c:pt>
                <c:pt idx="17">
                  <c:v>0.27703190145881806</c:v>
                </c:pt>
                <c:pt idx="18">
                  <c:v>0.27555519183650423</c:v>
                </c:pt>
                <c:pt idx="19">
                  <c:v>0.27455813399390755</c:v>
                </c:pt>
                <c:pt idx="20">
                  <c:v>0.27408430414316393</c:v>
                </c:pt>
                <c:pt idx="21">
                  <c:v>0.2741544109224387</c:v>
                </c:pt>
                <c:pt idx="22">
                  <c:v>0.27476539032906794</c:v>
                </c:pt>
                <c:pt idx="23">
                  <c:v>0.27589053963117743</c:v>
                </c:pt>
                <c:pt idx="24">
                  <c:v>0.27748068440519963</c:v>
                </c:pt>
                <c:pt idx="25">
                  <c:v>0.27946632769414864</c:v>
                </c:pt>
                <c:pt idx="26">
                  <c:v>0.28176068735812365</c:v>
                </c:pt>
                <c:pt idx="27">
                  <c:v>0.28426348887024983</c:v>
                </c:pt>
                <c:pt idx="28">
                  <c:v>0.28686534779467321</c:v>
                </c:pt>
                <c:pt idx="29">
                  <c:v>0.28945255041129209</c:v>
                </c:pt>
                <c:pt idx="30">
                  <c:v>0.29191202355098467</c:v>
                </c:pt>
              </c:numCache>
            </c:numRef>
          </c:yVal>
          <c:smooth val="1"/>
        </c:ser>
        <c:ser>
          <c:idx val="83"/>
          <c:order val="83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PlotDat3!$FM$1:$FM$31</c:f>
              <c:numCache>
                <c:formatCode>General</c:formatCode>
                <c:ptCount val="31"/>
                <c:pt idx="0">
                  <c:v>6.2465743725361609</c:v>
                </c:pt>
                <c:pt idx="1">
                  <c:v>6.2345436115373367</c:v>
                </c:pt>
                <c:pt idx="2">
                  <c:v>6.1990327267334608</c:v>
                </c:pt>
                <c:pt idx="3">
                  <c:v>6.1415937141905932</c:v>
                </c:pt>
                <c:pt idx="4">
                  <c:v>6.0647369343798188</c:v>
                </c:pt>
                <c:pt idx="5">
                  <c:v>5.9718213973786156</c:v>
                </c:pt>
                <c:pt idx="6">
                  <c:v>5.8669079580121508</c:v>
                </c:pt>
                <c:pt idx="7">
                  <c:v>5.7545818370112745</c:v>
                </c:pt>
                <c:pt idx="8">
                  <c:v>5.6397522248642558</c:v>
                </c:pt>
                <c:pt idx="9">
                  <c:v>5.5274377266355312</c:v>
                </c:pt>
                <c:pt idx="10">
                  <c:v>5.422547024842455</c:v>
                </c:pt>
                <c:pt idx="11">
                  <c:v>5.3296643464748135</c:v>
                </c:pt>
                <c:pt idx="12">
                  <c:v>5.2528491102778139</c:v>
                </c:pt>
                <c:pt idx="13">
                  <c:v>5.1954585106736628</c:v>
                </c:pt>
                <c:pt idx="14">
                  <c:v>5.1600007922557127</c:v>
                </c:pt>
                <c:pt idx="15">
                  <c:v>5.1480256274638396</c:v>
                </c:pt>
                <c:pt idx="16">
                  <c:v>5.1600563884626638</c:v>
                </c:pt>
                <c:pt idx="17">
                  <c:v>5.1955672732665397</c:v>
                </c:pt>
                <c:pt idx="18">
                  <c:v>5.2530062858094073</c:v>
                </c:pt>
                <c:pt idx="19">
                  <c:v>5.3298630656201818</c:v>
                </c:pt>
                <c:pt idx="20">
                  <c:v>5.4227786026213849</c:v>
                </c:pt>
                <c:pt idx="21">
                  <c:v>5.5276920419878497</c:v>
                </c:pt>
                <c:pt idx="22">
                  <c:v>5.640018162988726</c:v>
                </c:pt>
                <c:pt idx="23">
                  <c:v>5.7548477751357447</c:v>
                </c:pt>
                <c:pt idx="24">
                  <c:v>5.8671622733644693</c:v>
                </c:pt>
                <c:pt idx="25">
                  <c:v>5.9720529751575455</c:v>
                </c:pt>
                <c:pt idx="26">
                  <c:v>6.0649356535251862</c:v>
                </c:pt>
                <c:pt idx="27">
                  <c:v>6.1417508897221866</c:v>
                </c:pt>
                <c:pt idx="28">
                  <c:v>6.1991414893263377</c:v>
                </c:pt>
                <c:pt idx="29">
                  <c:v>6.2345992077442869</c:v>
                </c:pt>
                <c:pt idx="30">
                  <c:v>6.2465743725361609</c:v>
                </c:pt>
              </c:numCache>
            </c:numRef>
          </c:xVal>
          <c:yVal>
            <c:numRef>
              <c:f>PlotDat3!$FN$1:$FN$31</c:f>
              <c:numCache>
                <c:formatCode>General</c:formatCode>
                <c:ptCount val="31"/>
                <c:pt idx="0">
                  <c:v>0.35077527569903472</c:v>
                </c:pt>
                <c:pt idx="1">
                  <c:v>0.35327383201548013</c:v>
                </c:pt>
                <c:pt idx="2">
                  <c:v>0.35540903397865686</c:v>
                </c:pt>
                <c:pt idx="3">
                  <c:v>0.35708756301693828</c:v>
                </c:pt>
                <c:pt idx="4">
                  <c:v>0.35823605935687558</c:v>
                </c:pt>
                <c:pt idx="5">
                  <c:v>0.35880432819731661</c:v>
                </c:pt>
                <c:pt idx="6">
                  <c:v>0.3587675334630776</c:v>
                </c:pt>
                <c:pt idx="7">
                  <c:v>0.35812728326060561</c:v>
                </c:pt>
                <c:pt idx="8">
                  <c:v>0.35691155959600995</c:v>
                </c:pt>
                <c:pt idx="9">
                  <c:v>0.35517349542712284</c:v>
                </c:pt>
                <c:pt idx="10">
                  <c:v>0.35298905249828189</c:v>
                </c:pt>
                <c:pt idx="11">
                  <c:v>0.35045370144759747</c:v>
                </c:pt>
                <c:pt idx="12">
                  <c:v>0.34767824928194879</c:v>
                </c:pt>
                <c:pt idx="13">
                  <c:v>0.34478399657907166</c:v>
                </c:pt>
                <c:pt idx="14">
                  <c:v>0.34189743607024725</c:v>
                </c:pt>
                <c:pt idx="15">
                  <c:v>0.33914472430096526</c:v>
                </c:pt>
                <c:pt idx="16">
                  <c:v>0.33664616798451985</c:v>
                </c:pt>
                <c:pt idx="17">
                  <c:v>0.33451096602134311</c:v>
                </c:pt>
                <c:pt idx="18">
                  <c:v>0.3328324369830617</c:v>
                </c:pt>
                <c:pt idx="19">
                  <c:v>0.3316839406431244</c:v>
                </c:pt>
                <c:pt idx="20">
                  <c:v>0.33111567180268336</c:v>
                </c:pt>
                <c:pt idx="21">
                  <c:v>0.33115246653692237</c:v>
                </c:pt>
                <c:pt idx="22">
                  <c:v>0.33179271673939437</c:v>
                </c:pt>
                <c:pt idx="23">
                  <c:v>0.33300844040399002</c:v>
                </c:pt>
                <c:pt idx="24">
                  <c:v>0.33474650457287713</c:v>
                </c:pt>
                <c:pt idx="25">
                  <c:v>0.33693094750171809</c:v>
                </c:pt>
                <c:pt idx="26">
                  <c:v>0.33946629855240246</c:v>
                </c:pt>
                <c:pt idx="27">
                  <c:v>0.34224175071805119</c:v>
                </c:pt>
                <c:pt idx="28">
                  <c:v>0.34513600342092832</c:v>
                </c:pt>
                <c:pt idx="29">
                  <c:v>0.34802256392975267</c:v>
                </c:pt>
                <c:pt idx="30">
                  <c:v>0.35077527569903472</c:v>
                </c:pt>
              </c:numCache>
            </c:numRef>
          </c:yVal>
          <c:smooth val="1"/>
        </c:ser>
        <c:ser>
          <c:idx val="84"/>
          <c:order val="84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PlotDat3!$FO$1:$FO$31</c:f>
              <c:numCache>
                <c:formatCode>General</c:formatCode>
                <c:ptCount val="31"/>
                <c:pt idx="0">
                  <c:v>8.8750482457780144</c:v>
                </c:pt>
                <c:pt idx="1">
                  <c:v>8.8585274227027231</c:v>
                </c:pt>
                <c:pt idx="2">
                  <c:v>8.8097429558951088</c:v>
                </c:pt>
                <c:pt idx="3">
                  <c:v>8.7308269606485087</c:v>
                </c:pt>
                <c:pt idx="4">
                  <c:v>8.6252284446361607</c:v>
                </c:pt>
                <c:pt idx="5">
                  <c:v>8.4975625697257016</c:v>
                </c:pt>
                <c:pt idx="6">
                  <c:v>8.3534089472595543</c:v>
                </c:pt>
                <c:pt idx="7">
                  <c:v>8.1990677822653169</c:v>
                </c:pt>
                <c:pt idx="8">
                  <c:v>8.0412845242643147</c:v>
                </c:pt>
                <c:pt idx="9">
                  <c:v>7.8869550587592689</c:v>
                </c:pt>
                <c:pt idx="10">
                  <c:v>7.7428243239476853</c:v>
                </c:pt>
                <c:pt idx="11">
                  <c:v>7.6151915245568311</c:v>
                </c:pt>
                <c:pt idx="12">
                  <c:v>7.509634826370208</c:v>
                </c:pt>
                <c:pt idx="13">
                  <c:v>7.4307675636158068</c:v>
                </c:pt>
                <c:pt idx="14">
                  <c:v>7.3820366141231082</c:v>
                </c:pt>
                <c:pt idx="15">
                  <c:v>7.3655717542219845</c:v>
                </c:pt>
                <c:pt idx="16">
                  <c:v>7.3820925772972776</c:v>
                </c:pt>
                <c:pt idx="17">
                  <c:v>7.4308770441048919</c:v>
                </c:pt>
                <c:pt idx="18">
                  <c:v>7.5097930393514911</c:v>
                </c:pt>
                <c:pt idx="19">
                  <c:v>7.61539155536384</c:v>
                </c:pt>
                <c:pt idx="20">
                  <c:v>7.7430574302742992</c:v>
                </c:pt>
                <c:pt idx="21">
                  <c:v>7.8872110527404455</c:v>
                </c:pt>
                <c:pt idx="22">
                  <c:v>8.041552217734683</c:v>
                </c:pt>
                <c:pt idx="23">
                  <c:v>8.1993354757356851</c:v>
                </c:pt>
                <c:pt idx="24">
                  <c:v>8.3536649412407318</c:v>
                </c:pt>
                <c:pt idx="25">
                  <c:v>8.4977956760523146</c:v>
                </c:pt>
                <c:pt idx="26">
                  <c:v>8.6254284754431687</c:v>
                </c:pt>
                <c:pt idx="27">
                  <c:v>8.7309851736297919</c:v>
                </c:pt>
                <c:pt idx="28">
                  <c:v>8.8098524363841939</c:v>
                </c:pt>
                <c:pt idx="29">
                  <c:v>8.8585833858768908</c:v>
                </c:pt>
                <c:pt idx="30">
                  <c:v>8.8750482457780144</c:v>
                </c:pt>
              </c:numCache>
            </c:numRef>
          </c:xVal>
          <c:yVal>
            <c:numRef>
              <c:f>PlotDat3!$FP$1:$FP$31</c:f>
              <c:numCache>
                <c:formatCode>General</c:formatCode>
                <c:ptCount val="31"/>
                <c:pt idx="0">
                  <c:v>0.4122026745486243</c:v>
                </c:pt>
                <c:pt idx="1">
                  <c:v>0.41508824552541179</c:v>
                </c:pt>
                <c:pt idx="2">
                  <c:v>0.41754383796359901</c:v>
                </c:pt>
                <c:pt idx="3">
                  <c:v>0.41946213069039728</c:v>
                </c:pt>
                <c:pt idx="4">
                  <c:v>0.42075928510865579</c:v>
                </c:pt>
                <c:pt idx="5">
                  <c:v>0.42137860934585908</c:v>
                </c:pt>
                <c:pt idx="6">
                  <c:v>0.42129303596099404</c:v>
                </c:pt>
                <c:pt idx="7">
                  <c:v>0.42050630492160584</c:v>
                </c:pt>
                <c:pt idx="8">
                  <c:v>0.41905280014927021</c:v>
                </c:pt>
                <c:pt idx="9">
                  <c:v>0.41699604677722785</c:v>
                </c:pt>
                <c:pt idx="10">
                  <c:v>0.41442593479723477</c:v>
                </c:pt>
                <c:pt idx="11">
                  <c:v>0.4114547904355822</c:v>
                </c:pt>
                <c:pt idx="12">
                  <c:v>0.40821246695800684</c:v>
                </c:pt>
                <c:pt idx="13">
                  <c:v>0.40484066945887287</c:v>
                </c:pt>
                <c:pt idx="14">
                  <c:v>0.40148676166857206</c:v>
                </c:pt>
                <c:pt idx="15">
                  <c:v>0.39829732545137569</c:v>
                </c:pt>
                <c:pt idx="16">
                  <c:v>0.39541175447458821</c:v>
                </c:pt>
                <c:pt idx="17">
                  <c:v>0.39295616203640099</c:v>
                </c:pt>
                <c:pt idx="18">
                  <c:v>0.39103786930960271</c:v>
                </c:pt>
                <c:pt idx="19">
                  <c:v>0.38974071489134421</c:v>
                </c:pt>
                <c:pt idx="20">
                  <c:v>0.38912139065414092</c:v>
                </c:pt>
                <c:pt idx="21">
                  <c:v>0.38920696403900595</c:v>
                </c:pt>
                <c:pt idx="22">
                  <c:v>0.38999369507839415</c:v>
                </c:pt>
                <c:pt idx="23">
                  <c:v>0.39144719985072979</c:v>
                </c:pt>
                <c:pt idx="24">
                  <c:v>0.39350395322277215</c:v>
                </c:pt>
                <c:pt idx="25">
                  <c:v>0.39607406520276522</c:v>
                </c:pt>
                <c:pt idx="26">
                  <c:v>0.3990452095644178</c:v>
                </c:pt>
                <c:pt idx="27">
                  <c:v>0.40228753304199316</c:v>
                </c:pt>
                <c:pt idx="28">
                  <c:v>0.40565933054112713</c:v>
                </c:pt>
                <c:pt idx="29">
                  <c:v>0.40901323833142794</c:v>
                </c:pt>
                <c:pt idx="30">
                  <c:v>0.4122026745486243</c:v>
                </c:pt>
              </c:numCache>
            </c:numRef>
          </c:yVal>
          <c:smooth val="1"/>
        </c:ser>
        <c:ser>
          <c:idx val="85"/>
          <c:order val="85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PlotDat3!$FQ$1:$FQ$31</c:f>
              <c:numCache>
                <c:formatCode>General</c:formatCode>
                <c:ptCount val="31"/>
                <c:pt idx="0">
                  <c:v>8.8320119518778615</c:v>
                </c:pt>
                <c:pt idx="1">
                  <c:v>8.8215773752322217</c:v>
                </c:pt>
                <c:pt idx="2">
                  <c:v>8.7908022630165714</c:v>
                </c:pt>
                <c:pt idx="3">
                  <c:v>8.7410316353101027</c:v>
                </c:pt>
                <c:pt idx="4">
                  <c:v>8.6744407073695626</c:v>
                </c:pt>
                <c:pt idx="5">
                  <c:v>8.5939398222846748</c:v>
                </c:pt>
                <c:pt idx="6">
                  <c:v>8.5030472550197516</c:v>
                </c:pt>
                <c:pt idx="7">
                  <c:v>8.4057354469152017</c:v>
                </c:pt>
                <c:pt idx="8">
                  <c:v>8.306257390939054</c:v>
                </c:pt>
                <c:pt idx="9">
                  <c:v>8.2089607554861423</c:v>
                </c:pt>
                <c:pt idx="10">
                  <c:v>8.1180978704068121</c:v>
                </c:pt>
                <c:pt idx="11">
                  <c:v>8.0376398797875304</c:v>
                </c:pt>
                <c:pt idx="12">
                  <c:v>7.9711031838986317</c:v>
                </c:pt>
                <c:pt idx="13">
                  <c:v>7.9213957556289518</c:v>
                </c:pt>
                <c:pt idx="14">
                  <c:v>7.8906900481165794</c:v>
                </c:pt>
                <c:pt idx="15">
                  <c:v>7.8803280481221387</c:v>
                </c:pt>
                <c:pt idx="16">
                  <c:v>7.8907626247677785</c:v>
                </c:pt>
                <c:pt idx="17">
                  <c:v>7.9215377369834306</c:v>
                </c:pt>
                <c:pt idx="18">
                  <c:v>7.9713083646898975</c:v>
                </c:pt>
                <c:pt idx="19">
                  <c:v>8.0378992926304385</c:v>
                </c:pt>
                <c:pt idx="20">
                  <c:v>8.1184001777153263</c:v>
                </c:pt>
                <c:pt idx="21">
                  <c:v>8.2092927449802495</c:v>
                </c:pt>
                <c:pt idx="22">
                  <c:v>8.3066045530847994</c:v>
                </c:pt>
                <c:pt idx="23">
                  <c:v>8.4060826090609471</c:v>
                </c:pt>
                <c:pt idx="24">
                  <c:v>8.5033792445138587</c:v>
                </c:pt>
                <c:pt idx="25">
                  <c:v>8.594242129593189</c:v>
                </c:pt>
                <c:pt idx="26">
                  <c:v>8.6747001202124707</c:v>
                </c:pt>
                <c:pt idx="27">
                  <c:v>8.7412368161013703</c:v>
                </c:pt>
                <c:pt idx="28">
                  <c:v>8.7909442443710493</c:v>
                </c:pt>
                <c:pt idx="29">
                  <c:v>8.8216499518834208</c:v>
                </c:pt>
                <c:pt idx="30">
                  <c:v>8.8320119518778615</c:v>
                </c:pt>
              </c:numCache>
            </c:numRef>
          </c:xVal>
          <c:yVal>
            <c:numRef>
              <c:f>PlotDat3!$FR$1:$FR$31</c:f>
              <c:numCache>
                <c:formatCode>General</c:formatCode>
                <c:ptCount val="31"/>
                <c:pt idx="0">
                  <c:v>0.42513477303538</c:v>
                </c:pt>
                <c:pt idx="1">
                  <c:v>0.42726836549203612</c:v>
                </c:pt>
                <c:pt idx="2">
                  <c:v>0.42898027807869593</c:v>
                </c:pt>
                <c:pt idx="3">
                  <c:v>0.43019569200065438</c:v>
                </c:pt>
                <c:pt idx="4">
                  <c:v>0.43086148783731887</c:v>
                </c:pt>
                <c:pt idx="5">
                  <c:v>0.43094856711578428</c:v>
                </c:pt>
                <c:pt idx="6">
                  <c:v>0.43045312405372893</c:v>
                </c:pt>
                <c:pt idx="7">
                  <c:v>0.42939681189036416</c:v>
                </c:pt>
                <c:pt idx="8">
                  <c:v>0.42782579653597724</c:v>
                </c:pt>
                <c:pt idx="9">
                  <c:v>0.42580873890012283</c:v>
                </c:pt>
                <c:pt idx="10">
                  <c:v>0.42343379408040427</c:v>
                </c:pt>
                <c:pt idx="11">
                  <c:v>0.4208047585616928</c:v>
                </c:pt>
                <c:pt idx="12">
                  <c:v>0.41803653381166828</c:v>
                </c:pt>
                <c:pt idx="13">
                  <c:v>0.41525010453532285</c:v>
                </c:pt>
                <c:pt idx="14">
                  <c:v>0.41256725106280395</c:v>
                </c:pt>
                <c:pt idx="15">
                  <c:v>0.41010522696461998</c:v>
                </c:pt>
                <c:pt idx="16">
                  <c:v>0.40797163450796387</c:v>
                </c:pt>
                <c:pt idx="17">
                  <c:v>0.40625972192130405</c:v>
                </c:pt>
                <c:pt idx="18">
                  <c:v>0.4050443079993456</c:v>
                </c:pt>
                <c:pt idx="19">
                  <c:v>0.40437851216268111</c:v>
                </c:pt>
                <c:pt idx="20">
                  <c:v>0.40429143288421571</c:v>
                </c:pt>
                <c:pt idx="21">
                  <c:v>0.40478687594627105</c:v>
                </c:pt>
                <c:pt idx="22">
                  <c:v>0.40584318810963582</c:v>
                </c:pt>
                <c:pt idx="23">
                  <c:v>0.40741420346402274</c:v>
                </c:pt>
                <c:pt idx="24">
                  <c:v>0.40943126109987715</c:v>
                </c:pt>
                <c:pt idx="25">
                  <c:v>0.41180620591959571</c:v>
                </c:pt>
                <c:pt idx="26">
                  <c:v>0.41443524143830718</c:v>
                </c:pt>
                <c:pt idx="27">
                  <c:v>0.41720346618833171</c:v>
                </c:pt>
                <c:pt idx="28">
                  <c:v>0.41998989546467713</c:v>
                </c:pt>
                <c:pt idx="29">
                  <c:v>0.42267274893719603</c:v>
                </c:pt>
                <c:pt idx="30">
                  <c:v>0.42513477303538</c:v>
                </c:pt>
              </c:numCache>
            </c:numRef>
          </c:yVal>
          <c:smooth val="1"/>
        </c:ser>
        <c:ser>
          <c:idx val="86"/>
          <c:order val="86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PlotDat3!$FS$1:$FS$31</c:f>
              <c:numCache>
                <c:formatCode>General</c:formatCode>
                <c:ptCount val="31"/>
                <c:pt idx="0">
                  <c:v>9.1513450623013668</c:v>
                </c:pt>
                <c:pt idx="1">
                  <c:v>9.1396915919791031</c:v>
                </c:pt>
                <c:pt idx="2">
                  <c:v>9.1053106827469019</c:v>
                </c:pt>
                <c:pt idx="3">
                  <c:v>9.0497049453161136</c:v>
                </c:pt>
                <c:pt idx="4">
                  <c:v>8.9753046172384003</c:v>
                </c:pt>
                <c:pt idx="5">
                  <c:v>8.8853613498631372</c:v>
                </c:pt>
                <c:pt idx="6">
                  <c:v>8.7838060955703092</c:v>
                </c:pt>
                <c:pt idx="7">
                  <c:v>8.6750773062886868</c:v>
                </c:pt>
                <c:pt idx="8">
                  <c:v>8.5639269518484955</c:v>
                </c:pt>
                <c:pt idx="9">
                  <c:v>8.4552128360973473</c:v>
                </c:pt>
                <c:pt idx="10">
                  <c:v>8.3536862875617715</c:v>
                </c:pt>
                <c:pt idx="11">
                  <c:v>8.2637845035912054</c:v>
                </c:pt>
                <c:pt idx="12">
                  <c:v>8.1894366235417859</c:v>
                </c:pt>
                <c:pt idx="13">
                  <c:v>8.1338920065323812</c:v>
                </c:pt>
                <c:pt idx="14">
                  <c:v>8.0995782188589462</c:v>
                </c:pt>
                <c:pt idx="15">
                  <c:v>8.0879949376986318</c:v>
                </c:pt>
                <c:pt idx="16">
                  <c:v>8.0996484080208955</c:v>
                </c:pt>
                <c:pt idx="17">
                  <c:v>8.1340293172530966</c:v>
                </c:pt>
                <c:pt idx="18">
                  <c:v>8.189635054683885</c:v>
                </c:pt>
                <c:pt idx="19">
                  <c:v>8.2640353827615982</c:v>
                </c:pt>
                <c:pt idx="20">
                  <c:v>8.3539786501368596</c:v>
                </c:pt>
                <c:pt idx="21">
                  <c:v>8.4555339044296893</c:v>
                </c:pt>
                <c:pt idx="22">
                  <c:v>8.5642626937113118</c:v>
                </c:pt>
                <c:pt idx="23">
                  <c:v>8.675413048151503</c:v>
                </c:pt>
                <c:pt idx="24">
                  <c:v>8.7841271639026512</c:v>
                </c:pt>
                <c:pt idx="25">
                  <c:v>8.8856537124382271</c:v>
                </c:pt>
                <c:pt idx="26">
                  <c:v>8.9755554964087931</c:v>
                </c:pt>
                <c:pt idx="27">
                  <c:v>9.0499033764582126</c:v>
                </c:pt>
                <c:pt idx="28">
                  <c:v>9.1054479934676174</c:v>
                </c:pt>
                <c:pt idx="29">
                  <c:v>9.1397617811410523</c:v>
                </c:pt>
                <c:pt idx="30">
                  <c:v>9.1513450623013668</c:v>
                </c:pt>
              </c:numCache>
            </c:numRef>
          </c:xVal>
          <c:yVal>
            <c:numRef>
              <c:f>PlotDat3!$FT$1:$FT$31</c:f>
              <c:numCache>
                <c:formatCode>General</c:formatCode>
                <c:ptCount val="31"/>
                <c:pt idx="0">
                  <c:v>0.42299555752895773</c:v>
                </c:pt>
                <c:pt idx="1">
                  <c:v>0.4252655682545976</c:v>
                </c:pt>
                <c:pt idx="2">
                  <c:v>0.42710178401935084</c:v>
                </c:pt>
                <c:pt idx="3">
                  <c:v>0.42842395338315692</c:v>
                </c:pt>
                <c:pt idx="4">
                  <c:v>0.42917429120034489</c:v>
                </c:pt>
                <c:pt idx="5">
                  <c:v>0.42932000410778343</c:v>
                </c:pt>
                <c:pt idx="6">
                  <c:v>0.42885472375220929</c:v>
                </c:pt>
                <c:pt idx="7">
                  <c:v>0.42779878511782399</c:v>
                </c:pt>
                <c:pt idx="8">
                  <c:v>0.42619833778990585</c:v>
                </c:pt>
                <c:pt idx="9">
                  <c:v>0.42412332899648325</c:v>
                </c:pt>
                <c:pt idx="10">
                  <c:v>0.42166444657882568</c:v>
                </c:pt>
                <c:pt idx="11">
                  <c:v>0.41892915549761167</c:v>
                </c:pt>
                <c:pt idx="12">
                  <c:v>0.41603700109847314</c:v>
                </c:pt>
                <c:pt idx="13">
                  <c:v>0.41311438440674897</c:v>
                </c:pt>
                <c:pt idx="14">
                  <c:v>0.4102890377961384</c:v>
                </c:pt>
                <c:pt idx="15">
                  <c:v>0.40768444247104224</c:v>
                </c:pt>
                <c:pt idx="16">
                  <c:v>0.40541443174540237</c:v>
                </c:pt>
                <c:pt idx="17">
                  <c:v>0.40357821598064914</c:v>
                </c:pt>
                <c:pt idx="18">
                  <c:v>0.40225604661684305</c:v>
                </c:pt>
                <c:pt idx="19">
                  <c:v>0.40150570879965508</c:v>
                </c:pt>
                <c:pt idx="20">
                  <c:v>0.40135999589221655</c:v>
                </c:pt>
                <c:pt idx="21">
                  <c:v>0.40182527624779069</c:v>
                </c:pt>
                <c:pt idx="22">
                  <c:v>0.40288121488217599</c:v>
                </c:pt>
                <c:pt idx="23">
                  <c:v>0.40448166221009413</c:v>
                </c:pt>
                <c:pt idx="24">
                  <c:v>0.40655667100351672</c:v>
                </c:pt>
                <c:pt idx="25">
                  <c:v>0.40901555342117429</c:v>
                </c:pt>
                <c:pt idx="26">
                  <c:v>0.4117508445023883</c:v>
                </c:pt>
                <c:pt idx="27">
                  <c:v>0.41464299890152684</c:v>
                </c:pt>
                <c:pt idx="28">
                  <c:v>0.417565615593251</c:v>
                </c:pt>
                <c:pt idx="29">
                  <c:v>0.42039096220386157</c:v>
                </c:pt>
                <c:pt idx="30">
                  <c:v>0.42299555752895773</c:v>
                </c:pt>
              </c:numCache>
            </c:numRef>
          </c:yVal>
          <c:smooth val="1"/>
        </c:ser>
        <c:ser>
          <c:idx val="87"/>
          <c:order val="87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PlotDat3!$FU$1:$FU$31</c:f>
              <c:numCache>
                <c:formatCode>General</c:formatCode>
                <c:ptCount val="31"/>
                <c:pt idx="0">
                  <c:v>9.607780564854302</c:v>
                </c:pt>
                <c:pt idx="1">
                  <c:v>9.593794219249185</c:v>
                </c:pt>
                <c:pt idx="2">
                  <c:v>9.5525053015994494</c:v>
                </c:pt>
                <c:pt idx="3">
                  <c:v>9.4857183357325976</c:v>
                </c:pt>
                <c:pt idx="4">
                  <c:v>9.3963522325364277</c:v>
                </c:pt>
                <c:pt idx="5">
                  <c:v>9.2883127195467559</c:v>
                </c:pt>
                <c:pt idx="6">
                  <c:v>9.166321641912333</c:v>
                </c:pt>
                <c:pt idx="7">
                  <c:v>9.0357105951039163</c:v>
                </c:pt>
                <c:pt idx="8">
                  <c:v>8.9021879086083775</c:v>
                </c:pt>
                <c:pt idx="9">
                  <c:v>8.7715891645385042</c:v>
                </c:pt>
                <c:pt idx="10">
                  <c:v>8.6496221546924534</c:v>
                </c:pt>
                <c:pt idx="11">
                  <c:v>8.5416174226631458</c:v>
                </c:pt>
                <c:pt idx="12">
                  <c:v>8.4522952935044664</c:v>
                </c:pt>
                <c:pt idx="13">
                  <c:v>8.3855595728757795</c:v>
                </c:pt>
                <c:pt idx="14">
                  <c:v>8.3443269320020743</c:v>
                </c:pt>
                <c:pt idx="15">
                  <c:v>8.3303994351456971</c:v>
                </c:pt>
                <c:pt idx="16">
                  <c:v>8.3443857807508142</c:v>
                </c:pt>
                <c:pt idx="17">
                  <c:v>8.3856746984005497</c:v>
                </c:pt>
                <c:pt idx="18">
                  <c:v>8.4524616642674015</c:v>
                </c:pt>
                <c:pt idx="19">
                  <c:v>8.5418277674635714</c:v>
                </c:pt>
                <c:pt idx="20">
                  <c:v>8.6498672804532433</c:v>
                </c:pt>
                <c:pt idx="21">
                  <c:v>8.7718583580876661</c:v>
                </c:pt>
                <c:pt idx="22">
                  <c:v>8.9024694048960828</c:v>
                </c:pt>
                <c:pt idx="23">
                  <c:v>9.0359920913916216</c:v>
                </c:pt>
                <c:pt idx="24">
                  <c:v>9.1665908354614949</c:v>
                </c:pt>
                <c:pt idx="25">
                  <c:v>9.2885578453075457</c:v>
                </c:pt>
                <c:pt idx="26">
                  <c:v>9.3965625773368533</c:v>
                </c:pt>
                <c:pt idx="27">
                  <c:v>9.4858847064955327</c:v>
                </c:pt>
                <c:pt idx="28">
                  <c:v>9.5526204271242197</c:v>
                </c:pt>
                <c:pt idx="29">
                  <c:v>9.593853067997923</c:v>
                </c:pt>
                <c:pt idx="30">
                  <c:v>9.607780564854302</c:v>
                </c:pt>
              </c:numCache>
            </c:numRef>
          </c:xVal>
          <c:yVal>
            <c:numRef>
              <c:f>PlotDat3!$FV$1:$FV$31</c:f>
              <c:numCache>
                <c:formatCode>General</c:formatCode>
                <c:ptCount val="31"/>
                <c:pt idx="0">
                  <c:v>0.42337494867498582</c:v>
                </c:pt>
                <c:pt idx="1">
                  <c:v>0.42585297903483788</c:v>
                </c:pt>
                <c:pt idx="2">
                  <c:v>0.42791087608267625</c:v>
                </c:pt>
                <c:pt idx="3">
                  <c:v>0.42945869984262475</c:v>
                </c:pt>
                <c:pt idx="4">
                  <c:v>0.43042880298909125</c:v>
                </c:pt>
                <c:pt idx="5">
                  <c:v>0.43077878735950376</c:v>
                </c:pt>
                <c:pt idx="6">
                  <c:v>0.43049335695746394</c:v>
                </c:pt>
                <c:pt idx="7">
                  <c:v>0.42958498646118792</c:v>
                </c:pt>
                <c:pt idx="8">
                  <c:v>0.42809337602020819</c:v>
                </c:pt>
                <c:pt idx="9">
                  <c:v>0.42608371616833662</c:v>
                </c:pt>
                <c:pt idx="10">
                  <c:v>0.42364383868451794</c:v>
                </c:pt>
                <c:pt idx="11">
                  <c:v>0.42088037792262606</c:v>
                </c:pt>
                <c:pt idx="12">
                  <c:v>0.41791411037851167</c:v>
                </c:pt>
                <c:pt idx="13">
                  <c:v>0.41487467617758345</c:v>
                </c:pt>
                <c:pt idx="14">
                  <c:v>0.41189491317924537</c:v>
                </c:pt>
                <c:pt idx="15">
                  <c:v>0.40910505132501418</c:v>
                </c:pt>
                <c:pt idx="16">
                  <c:v>0.40662702096516212</c:v>
                </c:pt>
                <c:pt idx="17">
                  <c:v>0.40456912391732375</c:v>
                </c:pt>
                <c:pt idx="18">
                  <c:v>0.40302130015737525</c:v>
                </c:pt>
                <c:pt idx="19">
                  <c:v>0.40205119701090875</c:v>
                </c:pt>
                <c:pt idx="20">
                  <c:v>0.40170121264049624</c:v>
                </c:pt>
                <c:pt idx="21">
                  <c:v>0.40198664304253606</c:v>
                </c:pt>
                <c:pt idx="22">
                  <c:v>0.40289501353881207</c:v>
                </c:pt>
                <c:pt idx="23">
                  <c:v>0.4043866239797918</c:v>
                </c:pt>
                <c:pt idx="24">
                  <c:v>0.40639628383166332</c:v>
                </c:pt>
                <c:pt idx="25">
                  <c:v>0.40883616131548206</c:v>
                </c:pt>
                <c:pt idx="26">
                  <c:v>0.41159962207737394</c:v>
                </c:pt>
                <c:pt idx="27">
                  <c:v>0.41456588962148833</c:v>
                </c:pt>
                <c:pt idx="28">
                  <c:v>0.41760532382241655</c:v>
                </c:pt>
                <c:pt idx="29">
                  <c:v>0.42058508682075463</c:v>
                </c:pt>
                <c:pt idx="30">
                  <c:v>0.42337494867498582</c:v>
                </c:pt>
              </c:numCache>
            </c:numRef>
          </c:yVal>
          <c:smooth val="1"/>
        </c:ser>
        <c:ser>
          <c:idx val="88"/>
          <c:order val="88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PlotDat3!$FW$1:$FW$31</c:f>
              <c:numCache>
                <c:formatCode>General</c:formatCode>
                <c:ptCount val="31"/>
                <c:pt idx="0">
                  <c:v>10.419141016302067</c:v>
                </c:pt>
                <c:pt idx="1">
                  <c:v>10.406310415756177</c:v>
                </c:pt>
                <c:pt idx="2">
                  <c:v>10.368451370064205</c:v>
                </c:pt>
                <c:pt idx="3">
                  <c:v>10.307218501190745</c:v>
                </c:pt>
                <c:pt idx="4">
                  <c:v>10.225287979333473</c:v>
                </c:pt>
                <c:pt idx="5">
                  <c:v>10.126240561443815</c:v>
                </c:pt>
                <c:pt idx="6">
                  <c:v>10.014405094965792</c:v>
                </c:pt>
                <c:pt idx="7">
                  <c:v>9.8946693264305985</c:v>
                </c:pt>
                <c:pt idx="8">
                  <c:v>9.7722662834791905</c:v>
                </c:pt>
                <c:pt idx="9">
                  <c:v>9.6525455664435071</c:v>
                </c:pt>
                <c:pt idx="10">
                  <c:v>9.5407395451417489</c:v>
                </c:pt>
                <c:pt idx="11">
                  <c:v>9.4417346792096151</c:v>
                </c:pt>
                <c:pt idx="12">
                  <c:v>9.3598579563663957</c:v>
                </c:pt>
                <c:pt idx="13">
                  <c:v>9.2986877822884466</c:v>
                </c:pt>
                <c:pt idx="14">
                  <c:v>9.2608975871100352</c:v>
                </c:pt>
                <c:pt idx="15">
                  <c:v>9.2481389836979346</c:v>
                </c:pt>
                <c:pt idx="16">
                  <c:v>9.2609695842438242</c:v>
                </c:pt>
                <c:pt idx="17">
                  <c:v>9.2988286299357963</c:v>
                </c:pt>
                <c:pt idx="18">
                  <c:v>9.360061498809257</c:v>
                </c:pt>
                <c:pt idx="19">
                  <c:v>9.4419920206665289</c:v>
                </c:pt>
                <c:pt idx="20">
                  <c:v>9.5410394385561865</c:v>
                </c:pt>
                <c:pt idx="21">
                  <c:v>9.65287490503421</c:v>
                </c:pt>
                <c:pt idx="22">
                  <c:v>9.7726106735694032</c:v>
                </c:pt>
                <c:pt idx="23">
                  <c:v>9.8950137165208112</c:v>
                </c:pt>
                <c:pt idx="24">
                  <c:v>10.014734433556495</c:v>
                </c:pt>
                <c:pt idx="25">
                  <c:v>10.126540454858253</c:v>
                </c:pt>
                <c:pt idx="26">
                  <c:v>10.225545320790387</c:v>
                </c:pt>
                <c:pt idx="27">
                  <c:v>10.307422043633606</c:v>
                </c:pt>
                <c:pt idx="28">
                  <c:v>10.368592217711555</c:v>
                </c:pt>
                <c:pt idx="29">
                  <c:v>10.406382412889966</c:v>
                </c:pt>
                <c:pt idx="30">
                  <c:v>10.419141016302067</c:v>
                </c:pt>
              </c:numCache>
            </c:numRef>
          </c:xVal>
          <c:yVal>
            <c:numRef>
              <c:f>PlotDat3!$FX$1:$FX$31</c:f>
              <c:numCache>
                <c:formatCode>General</c:formatCode>
                <c:ptCount val="31"/>
                <c:pt idx="0">
                  <c:v>0.46228811015317756</c:v>
                </c:pt>
                <c:pt idx="1">
                  <c:v>0.46469004257659213</c:v>
                </c:pt>
                <c:pt idx="2">
                  <c:v>0.46663001341871796</c:v>
                </c:pt>
                <c:pt idx="3">
                  <c:v>0.46802323664474127</c:v>
                </c:pt>
                <c:pt idx="4">
                  <c:v>0.46880882171425808</c:v>
                </c:pt>
                <c:pt idx="5">
                  <c:v>0.46895243479007498</c:v>
                </c:pt>
                <c:pt idx="6">
                  <c:v>0.46844779929164693</c:v>
                </c:pt>
                <c:pt idx="7">
                  <c:v>0.46731697021176494</c:v>
                </c:pt>
                <c:pt idx="8">
                  <c:v>0.46560937020753979</c:v>
                </c:pt>
                <c:pt idx="9">
                  <c:v>0.46339962959313008</c:v>
                </c:pt>
                <c:pt idx="10">
                  <c:v>0.4607843246368975</c:v>
                </c:pt>
                <c:pt idx="11">
                  <c:v>0.45787775671505482</c:v>
                </c:pt>
                <c:pt idx="12">
                  <c:v>0.45480695679304695</c:v>
                </c:pt>
                <c:pt idx="13">
                  <c:v>0.45170613356279854</c:v>
                </c:pt>
                <c:pt idx="14">
                  <c:v>0.44871080787887208</c:v>
                </c:pt>
                <c:pt idx="15">
                  <c:v>0.44595188984682249</c:v>
                </c:pt>
                <c:pt idx="16">
                  <c:v>0.44354995742340791</c:v>
                </c:pt>
                <c:pt idx="17">
                  <c:v>0.44160998658128209</c:v>
                </c:pt>
                <c:pt idx="18">
                  <c:v>0.44021676335525878</c:v>
                </c:pt>
                <c:pt idx="19">
                  <c:v>0.43943117828574196</c:v>
                </c:pt>
                <c:pt idx="20">
                  <c:v>0.43928756520992507</c:v>
                </c:pt>
                <c:pt idx="21">
                  <c:v>0.43979220070835312</c:v>
                </c:pt>
                <c:pt idx="22">
                  <c:v>0.44092302978823511</c:v>
                </c:pt>
                <c:pt idx="23">
                  <c:v>0.44263062979246026</c:v>
                </c:pt>
                <c:pt idx="24">
                  <c:v>0.44484037040686997</c:v>
                </c:pt>
                <c:pt idx="25">
                  <c:v>0.44745567536310255</c:v>
                </c:pt>
                <c:pt idx="26">
                  <c:v>0.45036224328494523</c:v>
                </c:pt>
                <c:pt idx="27">
                  <c:v>0.4534330432069531</c:v>
                </c:pt>
                <c:pt idx="28">
                  <c:v>0.45653386643720151</c:v>
                </c:pt>
                <c:pt idx="29">
                  <c:v>0.45952919212112797</c:v>
                </c:pt>
                <c:pt idx="30">
                  <c:v>0.46228811015317756</c:v>
                </c:pt>
              </c:numCache>
            </c:numRef>
          </c:yVal>
          <c:smooth val="1"/>
        </c:ser>
        <c:axId val="32430720"/>
        <c:axId val="32441088"/>
      </c:scatterChart>
      <c:valAx>
        <c:axId val="32430720"/>
        <c:scaling>
          <c:orientation val="minMax"/>
          <c:max val="13"/>
          <c:min val="0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207Pb/235U</a:t>
                </a:r>
              </a:p>
            </c:rich>
          </c:tx>
          <c:layout>
            <c:manualLayout>
              <c:xMode val="edge"/>
              <c:yMode val="edge"/>
              <c:x val="0.49167591564927859"/>
              <c:y val="0.8923327895595432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441088"/>
        <c:crosses val="autoZero"/>
        <c:crossBetween val="midCat"/>
        <c:majorUnit val="2"/>
        <c:minorUnit val="1"/>
      </c:valAx>
      <c:valAx>
        <c:axId val="32441088"/>
        <c:scaling>
          <c:orientation val="minMax"/>
          <c:max val="0.55000000000000004"/>
          <c:min val="0"/>
        </c:scaling>
        <c:axPos val="l"/>
        <c:title>
          <c:tx>
            <c:rich>
              <a:bodyPr/>
              <a:lstStyle/>
              <a:p>
                <a:pPr>
                  <a:defRPr sz="1400" b="1" i="0" u="none" strike="noStrik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206Pb/238U</a:t>
                </a:r>
              </a:p>
            </c:rich>
          </c:tx>
          <c:layout>
            <c:manualLayout>
              <c:xMode val="edge"/>
              <c:yMode val="edge"/>
              <c:x val="0.14761376248612654"/>
              <c:y val="0.39314845024469819"/>
            </c:manualLayout>
          </c:layout>
          <c:spPr>
            <a:noFill/>
            <a:ln w="25400">
              <a:noFill/>
            </a:ln>
          </c:spPr>
        </c:title>
        <c:numFmt formatCode="0.0" sourceLinked="0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430720"/>
        <c:crosses val="autoZero"/>
        <c:crossBetween val="midCat"/>
        <c:majorUnit val="0.1"/>
        <c:minorUnit val="0.0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C0"/>
    </a:solidFill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7647058823529418"/>
          <c:y val="9.6247960848287156E-2"/>
          <c:w val="0.68146503884572696"/>
          <c:h val="0.73572593800978836"/>
        </c:manualLayout>
      </c:layout>
      <c:scatterChart>
        <c:scatterStyle val="smoothMarker"/>
        <c:ser>
          <c:idx val="0"/>
          <c:order val="0"/>
          <c:spPr>
            <a:ln w="19050">
              <a:noFill/>
            </a:ln>
          </c:spPr>
          <c:marker>
            <c:symbol val="none"/>
          </c:marker>
          <c:xVal>
            <c:numRef>
              <c:f>PlotDat2!$G$1:$G$2</c:f>
              <c:numCache>
                <c:formatCode>General</c:formatCode>
                <c:ptCount val="2"/>
                <c:pt idx="0">
                  <c:v>400</c:v>
                </c:pt>
                <c:pt idx="1">
                  <c:v>2598.9</c:v>
                </c:pt>
              </c:numCache>
            </c:numRef>
          </c:xVal>
          <c:yVal>
            <c:numRef>
              <c:f>PlotDat2!$H$1:$H$2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PlotDat2!$E$1:$E$5</c:f>
              <c:numCache>
                <c:formatCode>General</c:formatCode>
                <c:ptCount val="5"/>
                <c:pt idx="0">
                  <c:v>500</c:v>
                </c:pt>
                <c:pt idx="1">
                  <c:v>600</c:v>
                </c:pt>
                <c:pt idx="2">
                  <c:v>600</c:v>
                </c:pt>
                <c:pt idx="3">
                  <c:v>500</c:v>
                </c:pt>
                <c:pt idx="4">
                  <c:v>500</c:v>
                </c:pt>
              </c:numCache>
            </c:numRef>
          </c:xVal>
          <c:yVal>
            <c:numRef>
              <c:f>PlotDat2!$F$1:$F$5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13</c:v>
                </c:pt>
                <c:pt idx="3">
                  <c:v>13</c:v>
                </c:pt>
                <c:pt idx="4">
                  <c:v>0</c:v>
                </c:pt>
              </c:numCache>
            </c:numRef>
          </c:yVal>
        </c:ser>
        <c:ser>
          <c:idx val="3"/>
          <c:order val="3"/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PlotDat2!$E$7:$E$11</c:f>
              <c:numCache>
                <c:formatCode>General</c:formatCode>
                <c:ptCount val="5"/>
                <c:pt idx="0">
                  <c:v>600</c:v>
                </c:pt>
                <c:pt idx="1">
                  <c:v>700</c:v>
                </c:pt>
                <c:pt idx="2">
                  <c:v>700</c:v>
                </c:pt>
                <c:pt idx="3">
                  <c:v>600</c:v>
                </c:pt>
                <c:pt idx="4">
                  <c:v>600</c:v>
                </c:pt>
              </c:numCache>
            </c:numRef>
          </c:xVal>
          <c:yVal>
            <c:numRef>
              <c:f>PlotDat2!$F$7:$F$11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28</c:v>
                </c:pt>
                <c:pt idx="3">
                  <c:v>28</c:v>
                </c:pt>
                <c:pt idx="4">
                  <c:v>0</c:v>
                </c:pt>
              </c:numCache>
            </c:numRef>
          </c:yVal>
        </c:ser>
        <c:ser>
          <c:idx val="4"/>
          <c:order val="4"/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PlotDat2!$E$13:$E$17</c:f>
              <c:numCache>
                <c:formatCode>General</c:formatCode>
                <c:ptCount val="5"/>
                <c:pt idx="0">
                  <c:v>700</c:v>
                </c:pt>
                <c:pt idx="1">
                  <c:v>800</c:v>
                </c:pt>
                <c:pt idx="2">
                  <c:v>800</c:v>
                </c:pt>
                <c:pt idx="3">
                  <c:v>700</c:v>
                </c:pt>
                <c:pt idx="4">
                  <c:v>700</c:v>
                </c:pt>
              </c:numCache>
            </c:numRef>
          </c:xVal>
          <c:yVal>
            <c:numRef>
              <c:f>PlotDat2!$F$13:$F$17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</c:numCache>
            </c:numRef>
          </c:yVal>
        </c:ser>
        <c:ser>
          <c:idx val="5"/>
          <c:order val="5"/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PlotDat2!$E$19:$E$23</c:f>
              <c:numCache>
                <c:formatCode>General</c:formatCode>
                <c:ptCount val="5"/>
                <c:pt idx="0">
                  <c:v>800</c:v>
                </c:pt>
                <c:pt idx="1">
                  <c:v>900</c:v>
                </c:pt>
                <c:pt idx="2">
                  <c:v>900</c:v>
                </c:pt>
                <c:pt idx="3">
                  <c:v>800</c:v>
                </c:pt>
                <c:pt idx="4">
                  <c:v>800</c:v>
                </c:pt>
              </c:numCache>
            </c:numRef>
          </c:xVal>
          <c:yVal>
            <c:numRef>
              <c:f>PlotDat2!$F$19:$F$23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yVal>
        </c:ser>
        <c:ser>
          <c:idx val="6"/>
          <c:order val="6"/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PlotDat2!$E$25:$E$29</c:f>
              <c:numCache>
                <c:formatCode>General</c:formatCode>
                <c:ptCount val="5"/>
                <c:pt idx="0">
                  <c:v>900</c:v>
                </c:pt>
                <c:pt idx="1">
                  <c:v>1000</c:v>
                </c:pt>
                <c:pt idx="2">
                  <c:v>1000</c:v>
                </c:pt>
                <c:pt idx="3">
                  <c:v>900</c:v>
                </c:pt>
                <c:pt idx="4">
                  <c:v>900</c:v>
                </c:pt>
              </c:numCache>
            </c:numRef>
          </c:xVal>
          <c:yVal>
            <c:numRef>
              <c:f>PlotDat2!$F$25:$F$29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</c:ser>
        <c:ser>
          <c:idx val="7"/>
          <c:order val="7"/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PlotDat2!$E$31:$E$35</c:f>
              <c:numCache>
                <c:formatCode>General</c:formatCode>
                <c:ptCount val="5"/>
                <c:pt idx="0">
                  <c:v>1500</c:v>
                </c:pt>
                <c:pt idx="1">
                  <c:v>1600</c:v>
                </c:pt>
                <c:pt idx="2">
                  <c:v>1600</c:v>
                </c:pt>
                <c:pt idx="3">
                  <c:v>1500</c:v>
                </c:pt>
                <c:pt idx="4">
                  <c:v>1500</c:v>
                </c:pt>
              </c:numCache>
            </c:numRef>
          </c:xVal>
          <c:yVal>
            <c:numRef>
              <c:f>PlotDat2!$F$31:$F$35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</c:ser>
        <c:ser>
          <c:idx val="8"/>
          <c:order val="8"/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PlotDat2!$E$37:$E$41</c:f>
              <c:numCache>
                <c:formatCode>General</c:formatCode>
                <c:ptCount val="5"/>
                <c:pt idx="0">
                  <c:v>1600</c:v>
                </c:pt>
                <c:pt idx="1">
                  <c:v>1700</c:v>
                </c:pt>
                <c:pt idx="2">
                  <c:v>1700</c:v>
                </c:pt>
                <c:pt idx="3">
                  <c:v>1600</c:v>
                </c:pt>
                <c:pt idx="4">
                  <c:v>1600</c:v>
                </c:pt>
              </c:numCache>
            </c:numRef>
          </c:xVal>
          <c:yVal>
            <c:numRef>
              <c:f>PlotDat2!$F$37:$F$41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7</c:v>
                </c:pt>
                <c:pt idx="4">
                  <c:v>0</c:v>
                </c:pt>
              </c:numCache>
            </c:numRef>
          </c:yVal>
        </c:ser>
        <c:ser>
          <c:idx val="9"/>
          <c:order val="9"/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PlotDat2!$E$43:$E$47</c:f>
              <c:numCache>
                <c:formatCode>General</c:formatCode>
                <c:ptCount val="5"/>
                <c:pt idx="0">
                  <c:v>1700</c:v>
                </c:pt>
                <c:pt idx="1">
                  <c:v>1800</c:v>
                </c:pt>
                <c:pt idx="2">
                  <c:v>1800</c:v>
                </c:pt>
                <c:pt idx="3">
                  <c:v>1700</c:v>
                </c:pt>
                <c:pt idx="4">
                  <c:v>1700</c:v>
                </c:pt>
              </c:numCache>
            </c:numRef>
          </c:xVal>
          <c:yVal>
            <c:numRef>
              <c:f>PlotDat2!$F$43:$F$47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15</c:v>
                </c:pt>
                <c:pt idx="4">
                  <c:v>0</c:v>
                </c:pt>
              </c:numCache>
            </c:numRef>
          </c:yVal>
        </c:ser>
        <c:ser>
          <c:idx val="10"/>
          <c:order val="10"/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PlotDat2!$E$49:$E$53</c:f>
              <c:numCache>
                <c:formatCode>General</c:formatCode>
                <c:ptCount val="5"/>
                <c:pt idx="0">
                  <c:v>1800</c:v>
                </c:pt>
                <c:pt idx="1">
                  <c:v>1900</c:v>
                </c:pt>
                <c:pt idx="2">
                  <c:v>1900</c:v>
                </c:pt>
                <c:pt idx="3">
                  <c:v>1800</c:v>
                </c:pt>
                <c:pt idx="4">
                  <c:v>1800</c:v>
                </c:pt>
              </c:numCache>
            </c:numRef>
          </c:xVal>
          <c:yVal>
            <c:numRef>
              <c:f>PlotDat2!$F$49:$F$53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8</c:v>
                </c:pt>
                <c:pt idx="4">
                  <c:v>0</c:v>
                </c:pt>
              </c:numCache>
            </c:numRef>
          </c:yVal>
        </c:ser>
        <c:ser>
          <c:idx val="11"/>
          <c:order val="11"/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PlotDat2!$E$55:$E$59</c:f>
              <c:numCache>
                <c:formatCode>General</c:formatCode>
                <c:ptCount val="5"/>
                <c:pt idx="0">
                  <c:v>1900</c:v>
                </c:pt>
                <c:pt idx="1">
                  <c:v>2000</c:v>
                </c:pt>
                <c:pt idx="2">
                  <c:v>2000</c:v>
                </c:pt>
                <c:pt idx="3">
                  <c:v>1900</c:v>
                </c:pt>
                <c:pt idx="4">
                  <c:v>1900</c:v>
                </c:pt>
              </c:numCache>
            </c:numRef>
          </c:xVal>
          <c:yVal>
            <c:numRef>
              <c:f>PlotDat2!$F$55:$F$59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yVal>
        </c:ser>
        <c:ser>
          <c:idx val="12"/>
          <c:order val="12"/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PlotDat2!$E$61:$E$65</c:f>
              <c:numCache>
                <c:formatCode>General</c:formatCode>
                <c:ptCount val="5"/>
                <c:pt idx="0">
                  <c:v>2200</c:v>
                </c:pt>
                <c:pt idx="1">
                  <c:v>2300</c:v>
                </c:pt>
                <c:pt idx="2">
                  <c:v>2300</c:v>
                </c:pt>
                <c:pt idx="3">
                  <c:v>2200</c:v>
                </c:pt>
                <c:pt idx="4">
                  <c:v>2200</c:v>
                </c:pt>
              </c:numCache>
            </c:numRef>
          </c:xVal>
          <c:yVal>
            <c:numRef>
              <c:f>PlotDat2!$F$61:$F$65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yVal>
        </c:ser>
        <c:ser>
          <c:idx val="13"/>
          <c:order val="13"/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PlotDat2!$E$67:$E$71</c:f>
              <c:numCache>
                <c:formatCode>General</c:formatCode>
                <c:ptCount val="5"/>
                <c:pt idx="0">
                  <c:v>2300</c:v>
                </c:pt>
                <c:pt idx="1">
                  <c:v>2400</c:v>
                </c:pt>
                <c:pt idx="2">
                  <c:v>2400</c:v>
                </c:pt>
                <c:pt idx="3">
                  <c:v>2300</c:v>
                </c:pt>
                <c:pt idx="4">
                  <c:v>2300</c:v>
                </c:pt>
              </c:numCache>
            </c:numRef>
          </c:xVal>
          <c:yVal>
            <c:numRef>
              <c:f>PlotDat2!$F$67:$F$71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</c:ser>
        <c:ser>
          <c:idx val="14"/>
          <c:order val="14"/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PlotDat2!$E$73:$E$77</c:f>
              <c:numCache>
                <c:formatCode>General</c:formatCode>
                <c:ptCount val="5"/>
                <c:pt idx="0">
                  <c:v>2400</c:v>
                </c:pt>
                <c:pt idx="1">
                  <c:v>2500</c:v>
                </c:pt>
                <c:pt idx="2">
                  <c:v>2500</c:v>
                </c:pt>
                <c:pt idx="3">
                  <c:v>2400</c:v>
                </c:pt>
                <c:pt idx="4">
                  <c:v>2400</c:v>
                </c:pt>
              </c:numCache>
            </c:numRef>
          </c:xVal>
          <c:yVal>
            <c:numRef>
              <c:f>PlotDat2!$F$73:$F$77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yVal>
        </c:ser>
        <c:axId val="39440768"/>
        <c:axId val="39442688"/>
      </c:scatterChart>
      <c:scatterChart>
        <c:scatterStyle val="lineMarker"/>
        <c:ser>
          <c:idx val="1"/>
          <c:order val="1"/>
          <c:spPr>
            <a:ln w="381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PlotDat2!$C$1:$C$2000</c:f>
              <c:numCache>
                <c:formatCode>General</c:formatCode>
                <c:ptCount val="2000"/>
                <c:pt idx="0">
                  <c:v>400</c:v>
                </c:pt>
                <c:pt idx="1">
                  <c:v>401.1</c:v>
                </c:pt>
                <c:pt idx="2">
                  <c:v>402.2</c:v>
                </c:pt>
                <c:pt idx="3">
                  <c:v>403.3</c:v>
                </c:pt>
                <c:pt idx="4">
                  <c:v>404.4</c:v>
                </c:pt>
                <c:pt idx="5">
                  <c:v>405.5</c:v>
                </c:pt>
                <c:pt idx="6">
                  <c:v>406.6</c:v>
                </c:pt>
                <c:pt idx="7">
                  <c:v>407.7</c:v>
                </c:pt>
                <c:pt idx="8">
                  <c:v>408.8</c:v>
                </c:pt>
                <c:pt idx="9">
                  <c:v>409.9</c:v>
                </c:pt>
                <c:pt idx="10">
                  <c:v>411</c:v>
                </c:pt>
                <c:pt idx="11">
                  <c:v>412.1</c:v>
                </c:pt>
                <c:pt idx="12">
                  <c:v>413.2</c:v>
                </c:pt>
                <c:pt idx="13">
                  <c:v>414.3</c:v>
                </c:pt>
                <c:pt idx="14">
                  <c:v>415.4</c:v>
                </c:pt>
                <c:pt idx="15">
                  <c:v>416.5</c:v>
                </c:pt>
                <c:pt idx="16">
                  <c:v>417.6</c:v>
                </c:pt>
                <c:pt idx="17">
                  <c:v>418.7</c:v>
                </c:pt>
                <c:pt idx="18">
                  <c:v>419.8</c:v>
                </c:pt>
                <c:pt idx="19">
                  <c:v>420.9</c:v>
                </c:pt>
                <c:pt idx="20">
                  <c:v>422</c:v>
                </c:pt>
                <c:pt idx="21">
                  <c:v>423.1</c:v>
                </c:pt>
                <c:pt idx="22">
                  <c:v>424.2</c:v>
                </c:pt>
                <c:pt idx="23">
                  <c:v>425.3</c:v>
                </c:pt>
                <c:pt idx="24">
                  <c:v>426.4</c:v>
                </c:pt>
                <c:pt idx="25">
                  <c:v>427.5</c:v>
                </c:pt>
                <c:pt idx="26">
                  <c:v>428.6</c:v>
                </c:pt>
                <c:pt idx="27">
                  <c:v>429.7</c:v>
                </c:pt>
                <c:pt idx="28">
                  <c:v>430.8</c:v>
                </c:pt>
                <c:pt idx="29">
                  <c:v>431.9</c:v>
                </c:pt>
                <c:pt idx="30">
                  <c:v>433</c:v>
                </c:pt>
                <c:pt idx="31">
                  <c:v>434.1</c:v>
                </c:pt>
                <c:pt idx="32">
                  <c:v>435.2</c:v>
                </c:pt>
                <c:pt idx="33">
                  <c:v>436.3</c:v>
                </c:pt>
                <c:pt idx="34">
                  <c:v>437.4</c:v>
                </c:pt>
                <c:pt idx="35">
                  <c:v>438.5</c:v>
                </c:pt>
                <c:pt idx="36">
                  <c:v>439.6</c:v>
                </c:pt>
                <c:pt idx="37">
                  <c:v>440.7</c:v>
                </c:pt>
                <c:pt idx="38">
                  <c:v>441.8</c:v>
                </c:pt>
                <c:pt idx="39">
                  <c:v>442.9</c:v>
                </c:pt>
                <c:pt idx="40">
                  <c:v>444</c:v>
                </c:pt>
                <c:pt idx="41">
                  <c:v>445.1</c:v>
                </c:pt>
                <c:pt idx="42">
                  <c:v>446.2</c:v>
                </c:pt>
                <c:pt idx="43">
                  <c:v>447.3</c:v>
                </c:pt>
                <c:pt idx="44">
                  <c:v>448.4</c:v>
                </c:pt>
                <c:pt idx="45">
                  <c:v>449.5</c:v>
                </c:pt>
                <c:pt idx="46">
                  <c:v>450.6</c:v>
                </c:pt>
                <c:pt idx="47">
                  <c:v>451.7</c:v>
                </c:pt>
                <c:pt idx="48">
                  <c:v>452.8</c:v>
                </c:pt>
                <c:pt idx="49">
                  <c:v>453.9</c:v>
                </c:pt>
                <c:pt idx="50">
                  <c:v>455</c:v>
                </c:pt>
                <c:pt idx="51">
                  <c:v>456.1</c:v>
                </c:pt>
                <c:pt idx="52">
                  <c:v>457.2</c:v>
                </c:pt>
                <c:pt idx="53">
                  <c:v>458.3</c:v>
                </c:pt>
                <c:pt idx="54">
                  <c:v>459.4</c:v>
                </c:pt>
                <c:pt idx="55">
                  <c:v>460.5</c:v>
                </c:pt>
                <c:pt idx="56">
                  <c:v>461.6</c:v>
                </c:pt>
                <c:pt idx="57">
                  <c:v>462.7</c:v>
                </c:pt>
                <c:pt idx="58">
                  <c:v>463.8</c:v>
                </c:pt>
                <c:pt idx="59">
                  <c:v>464.9</c:v>
                </c:pt>
                <c:pt idx="60">
                  <c:v>466</c:v>
                </c:pt>
                <c:pt idx="61">
                  <c:v>467.1</c:v>
                </c:pt>
                <c:pt idx="62">
                  <c:v>468.2</c:v>
                </c:pt>
                <c:pt idx="63">
                  <c:v>469.3</c:v>
                </c:pt>
                <c:pt idx="64">
                  <c:v>470.4</c:v>
                </c:pt>
                <c:pt idx="65">
                  <c:v>471.5</c:v>
                </c:pt>
                <c:pt idx="66">
                  <c:v>472.6</c:v>
                </c:pt>
                <c:pt idx="67">
                  <c:v>473.7</c:v>
                </c:pt>
                <c:pt idx="68">
                  <c:v>474.8</c:v>
                </c:pt>
                <c:pt idx="69">
                  <c:v>475.9</c:v>
                </c:pt>
                <c:pt idx="70">
                  <c:v>477</c:v>
                </c:pt>
                <c:pt idx="71">
                  <c:v>478.1</c:v>
                </c:pt>
                <c:pt idx="72">
                  <c:v>479.2</c:v>
                </c:pt>
                <c:pt idx="73">
                  <c:v>480.3</c:v>
                </c:pt>
                <c:pt idx="74">
                  <c:v>481.4</c:v>
                </c:pt>
                <c:pt idx="75">
                  <c:v>482.5</c:v>
                </c:pt>
                <c:pt idx="76">
                  <c:v>483.6</c:v>
                </c:pt>
                <c:pt idx="77">
                  <c:v>484.7</c:v>
                </c:pt>
                <c:pt idx="78">
                  <c:v>485.8</c:v>
                </c:pt>
                <c:pt idx="79">
                  <c:v>486.9</c:v>
                </c:pt>
                <c:pt idx="80">
                  <c:v>488</c:v>
                </c:pt>
                <c:pt idx="81">
                  <c:v>489.1</c:v>
                </c:pt>
                <c:pt idx="82">
                  <c:v>490.2</c:v>
                </c:pt>
                <c:pt idx="83">
                  <c:v>491.3</c:v>
                </c:pt>
                <c:pt idx="84">
                  <c:v>492.4</c:v>
                </c:pt>
                <c:pt idx="85">
                  <c:v>493.5</c:v>
                </c:pt>
                <c:pt idx="86">
                  <c:v>494.6</c:v>
                </c:pt>
                <c:pt idx="87">
                  <c:v>495.7</c:v>
                </c:pt>
                <c:pt idx="88">
                  <c:v>496.8</c:v>
                </c:pt>
                <c:pt idx="89">
                  <c:v>497.9</c:v>
                </c:pt>
                <c:pt idx="90">
                  <c:v>499</c:v>
                </c:pt>
                <c:pt idx="91">
                  <c:v>500.1</c:v>
                </c:pt>
                <c:pt idx="92">
                  <c:v>501.2</c:v>
                </c:pt>
                <c:pt idx="93">
                  <c:v>502.3</c:v>
                </c:pt>
                <c:pt idx="94">
                  <c:v>503.4</c:v>
                </c:pt>
                <c:pt idx="95">
                  <c:v>504.5</c:v>
                </c:pt>
                <c:pt idx="96">
                  <c:v>505.6</c:v>
                </c:pt>
                <c:pt idx="97">
                  <c:v>506.7</c:v>
                </c:pt>
                <c:pt idx="98">
                  <c:v>507.8</c:v>
                </c:pt>
                <c:pt idx="99">
                  <c:v>508.9</c:v>
                </c:pt>
                <c:pt idx="100">
                  <c:v>510</c:v>
                </c:pt>
                <c:pt idx="101">
                  <c:v>511.1</c:v>
                </c:pt>
                <c:pt idx="102">
                  <c:v>512.20000000000005</c:v>
                </c:pt>
                <c:pt idx="103">
                  <c:v>513.29999999999995</c:v>
                </c:pt>
                <c:pt idx="104">
                  <c:v>514.4</c:v>
                </c:pt>
                <c:pt idx="105">
                  <c:v>515.5</c:v>
                </c:pt>
                <c:pt idx="106">
                  <c:v>516.6</c:v>
                </c:pt>
                <c:pt idx="107">
                  <c:v>517.70000000000005</c:v>
                </c:pt>
                <c:pt idx="108">
                  <c:v>518.79999999999995</c:v>
                </c:pt>
                <c:pt idx="109">
                  <c:v>519.9</c:v>
                </c:pt>
                <c:pt idx="110">
                  <c:v>521</c:v>
                </c:pt>
                <c:pt idx="111">
                  <c:v>522.1</c:v>
                </c:pt>
                <c:pt idx="112">
                  <c:v>523.20000000000005</c:v>
                </c:pt>
                <c:pt idx="113">
                  <c:v>524.29999999999995</c:v>
                </c:pt>
                <c:pt idx="114">
                  <c:v>525.4</c:v>
                </c:pt>
                <c:pt idx="115">
                  <c:v>526.5</c:v>
                </c:pt>
                <c:pt idx="116">
                  <c:v>527.6</c:v>
                </c:pt>
                <c:pt idx="117">
                  <c:v>528.70000000000005</c:v>
                </c:pt>
                <c:pt idx="118">
                  <c:v>529.79999999999995</c:v>
                </c:pt>
                <c:pt idx="119">
                  <c:v>530.9</c:v>
                </c:pt>
                <c:pt idx="120">
                  <c:v>532</c:v>
                </c:pt>
                <c:pt idx="121">
                  <c:v>533.1</c:v>
                </c:pt>
                <c:pt idx="122">
                  <c:v>534.20000000000005</c:v>
                </c:pt>
                <c:pt idx="123">
                  <c:v>535.29999999999995</c:v>
                </c:pt>
                <c:pt idx="124">
                  <c:v>536.4</c:v>
                </c:pt>
                <c:pt idx="125">
                  <c:v>537.5</c:v>
                </c:pt>
                <c:pt idx="126">
                  <c:v>538.6</c:v>
                </c:pt>
                <c:pt idx="127">
                  <c:v>539.70000000000005</c:v>
                </c:pt>
                <c:pt idx="128">
                  <c:v>540.79999999999995</c:v>
                </c:pt>
                <c:pt idx="129">
                  <c:v>541.9</c:v>
                </c:pt>
                <c:pt idx="130">
                  <c:v>543</c:v>
                </c:pt>
                <c:pt idx="131">
                  <c:v>544.1</c:v>
                </c:pt>
                <c:pt idx="132">
                  <c:v>545.20000000000005</c:v>
                </c:pt>
                <c:pt idx="133">
                  <c:v>546.29999999999995</c:v>
                </c:pt>
                <c:pt idx="134">
                  <c:v>547.4</c:v>
                </c:pt>
                <c:pt idx="135">
                  <c:v>548.5</c:v>
                </c:pt>
                <c:pt idx="136">
                  <c:v>549.6</c:v>
                </c:pt>
                <c:pt idx="137">
                  <c:v>550.70000000000005</c:v>
                </c:pt>
                <c:pt idx="138">
                  <c:v>551.79999999999995</c:v>
                </c:pt>
                <c:pt idx="139">
                  <c:v>552.9</c:v>
                </c:pt>
                <c:pt idx="140">
                  <c:v>554</c:v>
                </c:pt>
                <c:pt idx="141">
                  <c:v>555.1</c:v>
                </c:pt>
                <c:pt idx="142">
                  <c:v>556.20000000000005</c:v>
                </c:pt>
                <c:pt idx="143">
                  <c:v>557.29999999999995</c:v>
                </c:pt>
                <c:pt idx="144">
                  <c:v>558.4</c:v>
                </c:pt>
                <c:pt idx="145">
                  <c:v>559.5</c:v>
                </c:pt>
                <c:pt idx="146">
                  <c:v>560.6</c:v>
                </c:pt>
                <c:pt idx="147">
                  <c:v>561.70000000000005</c:v>
                </c:pt>
                <c:pt idx="148">
                  <c:v>562.79999999999995</c:v>
                </c:pt>
                <c:pt idx="149">
                  <c:v>563.9</c:v>
                </c:pt>
                <c:pt idx="150">
                  <c:v>565</c:v>
                </c:pt>
                <c:pt idx="151">
                  <c:v>566.1</c:v>
                </c:pt>
                <c:pt idx="152">
                  <c:v>567.20000000000005</c:v>
                </c:pt>
                <c:pt idx="153">
                  <c:v>568.29999999999995</c:v>
                </c:pt>
                <c:pt idx="154">
                  <c:v>569.4</c:v>
                </c:pt>
                <c:pt idx="155">
                  <c:v>570.5</c:v>
                </c:pt>
                <c:pt idx="156">
                  <c:v>571.6</c:v>
                </c:pt>
                <c:pt idx="157">
                  <c:v>572.70000000000005</c:v>
                </c:pt>
                <c:pt idx="158">
                  <c:v>573.79999999999995</c:v>
                </c:pt>
                <c:pt idx="159">
                  <c:v>574.9</c:v>
                </c:pt>
                <c:pt idx="160">
                  <c:v>576</c:v>
                </c:pt>
                <c:pt idx="161">
                  <c:v>577.1</c:v>
                </c:pt>
                <c:pt idx="162">
                  <c:v>578.20000000000005</c:v>
                </c:pt>
                <c:pt idx="163">
                  <c:v>579.29999999999995</c:v>
                </c:pt>
                <c:pt idx="164">
                  <c:v>580.4</c:v>
                </c:pt>
                <c:pt idx="165">
                  <c:v>581.5</c:v>
                </c:pt>
                <c:pt idx="166">
                  <c:v>582.6</c:v>
                </c:pt>
                <c:pt idx="167">
                  <c:v>583.70000000000005</c:v>
                </c:pt>
                <c:pt idx="168">
                  <c:v>584.79999999999995</c:v>
                </c:pt>
                <c:pt idx="169">
                  <c:v>585.9</c:v>
                </c:pt>
                <c:pt idx="170">
                  <c:v>587</c:v>
                </c:pt>
                <c:pt idx="171">
                  <c:v>588.1</c:v>
                </c:pt>
                <c:pt idx="172">
                  <c:v>589.20000000000005</c:v>
                </c:pt>
                <c:pt idx="173">
                  <c:v>590.29999999999995</c:v>
                </c:pt>
                <c:pt idx="174">
                  <c:v>591.4</c:v>
                </c:pt>
                <c:pt idx="175">
                  <c:v>592.5</c:v>
                </c:pt>
                <c:pt idx="176">
                  <c:v>593.6</c:v>
                </c:pt>
                <c:pt idx="177">
                  <c:v>594.70000000000005</c:v>
                </c:pt>
                <c:pt idx="178">
                  <c:v>595.79999999999995</c:v>
                </c:pt>
                <c:pt idx="179">
                  <c:v>596.9</c:v>
                </c:pt>
                <c:pt idx="180">
                  <c:v>598</c:v>
                </c:pt>
                <c:pt idx="181">
                  <c:v>599.1</c:v>
                </c:pt>
                <c:pt idx="182">
                  <c:v>600.20000000000005</c:v>
                </c:pt>
                <c:pt idx="183">
                  <c:v>601.29999999999995</c:v>
                </c:pt>
                <c:pt idx="184">
                  <c:v>602.4</c:v>
                </c:pt>
                <c:pt idx="185">
                  <c:v>603.5</c:v>
                </c:pt>
                <c:pt idx="186">
                  <c:v>604.6</c:v>
                </c:pt>
                <c:pt idx="187">
                  <c:v>605.70000000000005</c:v>
                </c:pt>
                <c:pt idx="188">
                  <c:v>606.79999999999995</c:v>
                </c:pt>
                <c:pt idx="189">
                  <c:v>607.9</c:v>
                </c:pt>
                <c:pt idx="190">
                  <c:v>609</c:v>
                </c:pt>
                <c:pt idx="191">
                  <c:v>610.1</c:v>
                </c:pt>
                <c:pt idx="192">
                  <c:v>611.20000000000005</c:v>
                </c:pt>
                <c:pt idx="193">
                  <c:v>612.29999999999995</c:v>
                </c:pt>
                <c:pt idx="194">
                  <c:v>613.4</c:v>
                </c:pt>
                <c:pt idx="195">
                  <c:v>614.5</c:v>
                </c:pt>
                <c:pt idx="196">
                  <c:v>615.6</c:v>
                </c:pt>
                <c:pt idx="197">
                  <c:v>616.70000000000005</c:v>
                </c:pt>
                <c:pt idx="198">
                  <c:v>617.79999999999995</c:v>
                </c:pt>
                <c:pt idx="199">
                  <c:v>618.9</c:v>
                </c:pt>
                <c:pt idx="200">
                  <c:v>620</c:v>
                </c:pt>
                <c:pt idx="201">
                  <c:v>621.1</c:v>
                </c:pt>
                <c:pt idx="202">
                  <c:v>622.20000000000005</c:v>
                </c:pt>
                <c:pt idx="203">
                  <c:v>623.29999999999995</c:v>
                </c:pt>
                <c:pt idx="204">
                  <c:v>624.4</c:v>
                </c:pt>
                <c:pt idx="205">
                  <c:v>625.5</c:v>
                </c:pt>
                <c:pt idx="206">
                  <c:v>626.6</c:v>
                </c:pt>
                <c:pt idx="207">
                  <c:v>627.70000000000005</c:v>
                </c:pt>
                <c:pt idx="208">
                  <c:v>628.79999999999995</c:v>
                </c:pt>
                <c:pt idx="209">
                  <c:v>629.9</c:v>
                </c:pt>
                <c:pt idx="210">
                  <c:v>631</c:v>
                </c:pt>
                <c:pt idx="211">
                  <c:v>632.1</c:v>
                </c:pt>
                <c:pt idx="212">
                  <c:v>633.20000000000005</c:v>
                </c:pt>
                <c:pt idx="213">
                  <c:v>634.29999999999995</c:v>
                </c:pt>
                <c:pt idx="214">
                  <c:v>635.4</c:v>
                </c:pt>
                <c:pt idx="215">
                  <c:v>636.5</c:v>
                </c:pt>
                <c:pt idx="216">
                  <c:v>637.6</c:v>
                </c:pt>
                <c:pt idx="217">
                  <c:v>638.70000000000005</c:v>
                </c:pt>
                <c:pt idx="218">
                  <c:v>639.79999999999995</c:v>
                </c:pt>
                <c:pt idx="219">
                  <c:v>640.9</c:v>
                </c:pt>
                <c:pt idx="220">
                  <c:v>642</c:v>
                </c:pt>
                <c:pt idx="221">
                  <c:v>643.1</c:v>
                </c:pt>
                <c:pt idx="222">
                  <c:v>644.20000000000005</c:v>
                </c:pt>
                <c:pt idx="223">
                  <c:v>645.29999999999995</c:v>
                </c:pt>
                <c:pt idx="224">
                  <c:v>646.4</c:v>
                </c:pt>
                <c:pt idx="225">
                  <c:v>647.5</c:v>
                </c:pt>
                <c:pt idx="226">
                  <c:v>648.6</c:v>
                </c:pt>
                <c:pt idx="227">
                  <c:v>649.70000000000005</c:v>
                </c:pt>
                <c:pt idx="228">
                  <c:v>650.79999999999995</c:v>
                </c:pt>
                <c:pt idx="229">
                  <c:v>651.9</c:v>
                </c:pt>
                <c:pt idx="230">
                  <c:v>653</c:v>
                </c:pt>
                <c:pt idx="231">
                  <c:v>654.1</c:v>
                </c:pt>
                <c:pt idx="232">
                  <c:v>655.20000000000005</c:v>
                </c:pt>
                <c:pt idx="233">
                  <c:v>656.3</c:v>
                </c:pt>
                <c:pt idx="234">
                  <c:v>657.4</c:v>
                </c:pt>
                <c:pt idx="235">
                  <c:v>658.5</c:v>
                </c:pt>
                <c:pt idx="236">
                  <c:v>659.6</c:v>
                </c:pt>
                <c:pt idx="237">
                  <c:v>660.7</c:v>
                </c:pt>
                <c:pt idx="238">
                  <c:v>661.8</c:v>
                </c:pt>
                <c:pt idx="239">
                  <c:v>662.9</c:v>
                </c:pt>
                <c:pt idx="240">
                  <c:v>664</c:v>
                </c:pt>
                <c:pt idx="241">
                  <c:v>665.1</c:v>
                </c:pt>
                <c:pt idx="242">
                  <c:v>666.2</c:v>
                </c:pt>
                <c:pt idx="243">
                  <c:v>667.3</c:v>
                </c:pt>
                <c:pt idx="244">
                  <c:v>668.4</c:v>
                </c:pt>
                <c:pt idx="245">
                  <c:v>669.5</c:v>
                </c:pt>
                <c:pt idx="246">
                  <c:v>670.6</c:v>
                </c:pt>
                <c:pt idx="247">
                  <c:v>671.7</c:v>
                </c:pt>
                <c:pt idx="248">
                  <c:v>672.8</c:v>
                </c:pt>
                <c:pt idx="249">
                  <c:v>673.9</c:v>
                </c:pt>
                <c:pt idx="250">
                  <c:v>675</c:v>
                </c:pt>
                <c:pt idx="251">
                  <c:v>676.1</c:v>
                </c:pt>
                <c:pt idx="252">
                  <c:v>677.2</c:v>
                </c:pt>
                <c:pt idx="253">
                  <c:v>678.3</c:v>
                </c:pt>
                <c:pt idx="254">
                  <c:v>679.4</c:v>
                </c:pt>
                <c:pt idx="255">
                  <c:v>680.5</c:v>
                </c:pt>
                <c:pt idx="256">
                  <c:v>681.6</c:v>
                </c:pt>
                <c:pt idx="257">
                  <c:v>682.7</c:v>
                </c:pt>
                <c:pt idx="258">
                  <c:v>683.8</c:v>
                </c:pt>
                <c:pt idx="259">
                  <c:v>684.9</c:v>
                </c:pt>
                <c:pt idx="260">
                  <c:v>686</c:v>
                </c:pt>
                <c:pt idx="261">
                  <c:v>687.1</c:v>
                </c:pt>
                <c:pt idx="262">
                  <c:v>688.2</c:v>
                </c:pt>
                <c:pt idx="263">
                  <c:v>689.3</c:v>
                </c:pt>
                <c:pt idx="264">
                  <c:v>690.4</c:v>
                </c:pt>
                <c:pt idx="265">
                  <c:v>691.5</c:v>
                </c:pt>
                <c:pt idx="266">
                  <c:v>692.6</c:v>
                </c:pt>
                <c:pt idx="267">
                  <c:v>693.7</c:v>
                </c:pt>
                <c:pt idx="268">
                  <c:v>694.8</c:v>
                </c:pt>
                <c:pt idx="269">
                  <c:v>695.9</c:v>
                </c:pt>
                <c:pt idx="270">
                  <c:v>697</c:v>
                </c:pt>
                <c:pt idx="271">
                  <c:v>698.1</c:v>
                </c:pt>
                <c:pt idx="272">
                  <c:v>699.2</c:v>
                </c:pt>
                <c:pt idx="273">
                  <c:v>700.3</c:v>
                </c:pt>
                <c:pt idx="274">
                  <c:v>701.4</c:v>
                </c:pt>
                <c:pt idx="275">
                  <c:v>702.5</c:v>
                </c:pt>
                <c:pt idx="276">
                  <c:v>703.6</c:v>
                </c:pt>
                <c:pt idx="277">
                  <c:v>704.7</c:v>
                </c:pt>
                <c:pt idx="278">
                  <c:v>705.8</c:v>
                </c:pt>
                <c:pt idx="279">
                  <c:v>706.9</c:v>
                </c:pt>
                <c:pt idx="280">
                  <c:v>708</c:v>
                </c:pt>
                <c:pt idx="281">
                  <c:v>709.1</c:v>
                </c:pt>
                <c:pt idx="282">
                  <c:v>710.2</c:v>
                </c:pt>
                <c:pt idx="283">
                  <c:v>711.3</c:v>
                </c:pt>
                <c:pt idx="284">
                  <c:v>712.4</c:v>
                </c:pt>
                <c:pt idx="285">
                  <c:v>713.5</c:v>
                </c:pt>
                <c:pt idx="286">
                  <c:v>714.6</c:v>
                </c:pt>
                <c:pt idx="287">
                  <c:v>715.7</c:v>
                </c:pt>
                <c:pt idx="288">
                  <c:v>716.8</c:v>
                </c:pt>
                <c:pt idx="289">
                  <c:v>717.9</c:v>
                </c:pt>
                <c:pt idx="290">
                  <c:v>719</c:v>
                </c:pt>
                <c:pt idx="291">
                  <c:v>720.1</c:v>
                </c:pt>
                <c:pt idx="292">
                  <c:v>721.2</c:v>
                </c:pt>
                <c:pt idx="293">
                  <c:v>722.3</c:v>
                </c:pt>
                <c:pt idx="294">
                  <c:v>723.4</c:v>
                </c:pt>
                <c:pt idx="295">
                  <c:v>724.5</c:v>
                </c:pt>
                <c:pt idx="296">
                  <c:v>725.6</c:v>
                </c:pt>
                <c:pt idx="297">
                  <c:v>726.7</c:v>
                </c:pt>
                <c:pt idx="298">
                  <c:v>727.8</c:v>
                </c:pt>
                <c:pt idx="299">
                  <c:v>728.9</c:v>
                </c:pt>
                <c:pt idx="300">
                  <c:v>730</c:v>
                </c:pt>
                <c:pt idx="301">
                  <c:v>731.1</c:v>
                </c:pt>
                <c:pt idx="302">
                  <c:v>732.2</c:v>
                </c:pt>
                <c:pt idx="303">
                  <c:v>733.3</c:v>
                </c:pt>
                <c:pt idx="304">
                  <c:v>734.4</c:v>
                </c:pt>
                <c:pt idx="305">
                  <c:v>735.5</c:v>
                </c:pt>
                <c:pt idx="306">
                  <c:v>736.6</c:v>
                </c:pt>
                <c:pt idx="307">
                  <c:v>737.7</c:v>
                </c:pt>
                <c:pt idx="308">
                  <c:v>738.8</c:v>
                </c:pt>
                <c:pt idx="309">
                  <c:v>739.9</c:v>
                </c:pt>
                <c:pt idx="310">
                  <c:v>741</c:v>
                </c:pt>
                <c:pt idx="311">
                  <c:v>742.1</c:v>
                </c:pt>
                <c:pt idx="312">
                  <c:v>743.2</c:v>
                </c:pt>
                <c:pt idx="313">
                  <c:v>744.3</c:v>
                </c:pt>
                <c:pt idx="314">
                  <c:v>745.4</c:v>
                </c:pt>
                <c:pt idx="315">
                  <c:v>746.5</c:v>
                </c:pt>
                <c:pt idx="316">
                  <c:v>747.6</c:v>
                </c:pt>
                <c:pt idx="317">
                  <c:v>748.7</c:v>
                </c:pt>
                <c:pt idx="318">
                  <c:v>749.8</c:v>
                </c:pt>
                <c:pt idx="319">
                  <c:v>750.9</c:v>
                </c:pt>
                <c:pt idx="320">
                  <c:v>752</c:v>
                </c:pt>
                <c:pt idx="321">
                  <c:v>753.1</c:v>
                </c:pt>
                <c:pt idx="322">
                  <c:v>754.2</c:v>
                </c:pt>
                <c:pt idx="323">
                  <c:v>755.3</c:v>
                </c:pt>
                <c:pt idx="324">
                  <c:v>756.4</c:v>
                </c:pt>
                <c:pt idx="325">
                  <c:v>757.5</c:v>
                </c:pt>
                <c:pt idx="326">
                  <c:v>758.6</c:v>
                </c:pt>
                <c:pt idx="327">
                  <c:v>759.7</c:v>
                </c:pt>
                <c:pt idx="328">
                  <c:v>760.8</c:v>
                </c:pt>
                <c:pt idx="329">
                  <c:v>761.9</c:v>
                </c:pt>
                <c:pt idx="330">
                  <c:v>763</c:v>
                </c:pt>
                <c:pt idx="331">
                  <c:v>764.1</c:v>
                </c:pt>
                <c:pt idx="332">
                  <c:v>765.2</c:v>
                </c:pt>
                <c:pt idx="333">
                  <c:v>766.3</c:v>
                </c:pt>
                <c:pt idx="334">
                  <c:v>767.4</c:v>
                </c:pt>
                <c:pt idx="335">
                  <c:v>768.5</c:v>
                </c:pt>
                <c:pt idx="336">
                  <c:v>769.6</c:v>
                </c:pt>
                <c:pt idx="337">
                  <c:v>770.7</c:v>
                </c:pt>
                <c:pt idx="338">
                  <c:v>771.8</c:v>
                </c:pt>
                <c:pt idx="339">
                  <c:v>772.9</c:v>
                </c:pt>
                <c:pt idx="340">
                  <c:v>774</c:v>
                </c:pt>
                <c:pt idx="341">
                  <c:v>775.1</c:v>
                </c:pt>
                <c:pt idx="342">
                  <c:v>776.2</c:v>
                </c:pt>
                <c:pt idx="343">
                  <c:v>777.3</c:v>
                </c:pt>
                <c:pt idx="344">
                  <c:v>778.4</c:v>
                </c:pt>
                <c:pt idx="345">
                  <c:v>779.5</c:v>
                </c:pt>
                <c:pt idx="346">
                  <c:v>780.6</c:v>
                </c:pt>
                <c:pt idx="347">
                  <c:v>781.7</c:v>
                </c:pt>
                <c:pt idx="348">
                  <c:v>782.8</c:v>
                </c:pt>
                <c:pt idx="349">
                  <c:v>783.9</c:v>
                </c:pt>
                <c:pt idx="350">
                  <c:v>785</c:v>
                </c:pt>
                <c:pt idx="351">
                  <c:v>786.1</c:v>
                </c:pt>
                <c:pt idx="352">
                  <c:v>787.2</c:v>
                </c:pt>
                <c:pt idx="353">
                  <c:v>788.3</c:v>
                </c:pt>
                <c:pt idx="354">
                  <c:v>789.4</c:v>
                </c:pt>
                <c:pt idx="355">
                  <c:v>790.5</c:v>
                </c:pt>
                <c:pt idx="356">
                  <c:v>791.6</c:v>
                </c:pt>
                <c:pt idx="357">
                  <c:v>792.7</c:v>
                </c:pt>
                <c:pt idx="358">
                  <c:v>793.8</c:v>
                </c:pt>
                <c:pt idx="359">
                  <c:v>794.9</c:v>
                </c:pt>
                <c:pt idx="360">
                  <c:v>796</c:v>
                </c:pt>
                <c:pt idx="361">
                  <c:v>797.1</c:v>
                </c:pt>
                <c:pt idx="362">
                  <c:v>798.2</c:v>
                </c:pt>
                <c:pt idx="363">
                  <c:v>799.3</c:v>
                </c:pt>
                <c:pt idx="364">
                  <c:v>800.4</c:v>
                </c:pt>
                <c:pt idx="365">
                  <c:v>801.5</c:v>
                </c:pt>
                <c:pt idx="366">
                  <c:v>802.6</c:v>
                </c:pt>
                <c:pt idx="367">
                  <c:v>803.7</c:v>
                </c:pt>
                <c:pt idx="368">
                  <c:v>804.8</c:v>
                </c:pt>
                <c:pt idx="369">
                  <c:v>805.9</c:v>
                </c:pt>
                <c:pt idx="370">
                  <c:v>807</c:v>
                </c:pt>
                <c:pt idx="371">
                  <c:v>808.1</c:v>
                </c:pt>
                <c:pt idx="372">
                  <c:v>809.2</c:v>
                </c:pt>
                <c:pt idx="373">
                  <c:v>810.3</c:v>
                </c:pt>
                <c:pt idx="374">
                  <c:v>811.4</c:v>
                </c:pt>
                <c:pt idx="375">
                  <c:v>812.5</c:v>
                </c:pt>
                <c:pt idx="376">
                  <c:v>813.6</c:v>
                </c:pt>
                <c:pt idx="377">
                  <c:v>814.7</c:v>
                </c:pt>
                <c:pt idx="378">
                  <c:v>815.8</c:v>
                </c:pt>
                <c:pt idx="379">
                  <c:v>816.9</c:v>
                </c:pt>
                <c:pt idx="380">
                  <c:v>818</c:v>
                </c:pt>
                <c:pt idx="381">
                  <c:v>819.1</c:v>
                </c:pt>
                <c:pt idx="382">
                  <c:v>820.2</c:v>
                </c:pt>
                <c:pt idx="383">
                  <c:v>821.3</c:v>
                </c:pt>
                <c:pt idx="384">
                  <c:v>822.4</c:v>
                </c:pt>
                <c:pt idx="385">
                  <c:v>823.5</c:v>
                </c:pt>
                <c:pt idx="386">
                  <c:v>824.6</c:v>
                </c:pt>
                <c:pt idx="387">
                  <c:v>825.7</c:v>
                </c:pt>
                <c:pt idx="388">
                  <c:v>826.8</c:v>
                </c:pt>
                <c:pt idx="389">
                  <c:v>827.9</c:v>
                </c:pt>
                <c:pt idx="390">
                  <c:v>829</c:v>
                </c:pt>
                <c:pt idx="391">
                  <c:v>830.1</c:v>
                </c:pt>
                <c:pt idx="392">
                  <c:v>831.2</c:v>
                </c:pt>
                <c:pt idx="393">
                  <c:v>832.3</c:v>
                </c:pt>
                <c:pt idx="394">
                  <c:v>833.4</c:v>
                </c:pt>
                <c:pt idx="395">
                  <c:v>834.5</c:v>
                </c:pt>
                <c:pt idx="396">
                  <c:v>835.6</c:v>
                </c:pt>
                <c:pt idx="397">
                  <c:v>836.7</c:v>
                </c:pt>
                <c:pt idx="398">
                  <c:v>837.8</c:v>
                </c:pt>
                <c:pt idx="399">
                  <c:v>838.9</c:v>
                </c:pt>
                <c:pt idx="400">
                  <c:v>840</c:v>
                </c:pt>
                <c:pt idx="401">
                  <c:v>841.1</c:v>
                </c:pt>
                <c:pt idx="402">
                  <c:v>842.2</c:v>
                </c:pt>
                <c:pt idx="403">
                  <c:v>843.3</c:v>
                </c:pt>
                <c:pt idx="404">
                  <c:v>844.4</c:v>
                </c:pt>
                <c:pt idx="405">
                  <c:v>845.5</c:v>
                </c:pt>
                <c:pt idx="406">
                  <c:v>846.6</c:v>
                </c:pt>
                <c:pt idx="407">
                  <c:v>847.7</c:v>
                </c:pt>
                <c:pt idx="408">
                  <c:v>848.8</c:v>
                </c:pt>
                <c:pt idx="409">
                  <c:v>849.9</c:v>
                </c:pt>
                <c:pt idx="410">
                  <c:v>851</c:v>
                </c:pt>
                <c:pt idx="411">
                  <c:v>852.1</c:v>
                </c:pt>
                <c:pt idx="412">
                  <c:v>853.2</c:v>
                </c:pt>
                <c:pt idx="413">
                  <c:v>854.3</c:v>
                </c:pt>
                <c:pt idx="414">
                  <c:v>855.4</c:v>
                </c:pt>
                <c:pt idx="415">
                  <c:v>856.5</c:v>
                </c:pt>
                <c:pt idx="416">
                  <c:v>857.6</c:v>
                </c:pt>
                <c:pt idx="417">
                  <c:v>858.7</c:v>
                </c:pt>
                <c:pt idx="418">
                  <c:v>859.8</c:v>
                </c:pt>
                <c:pt idx="419">
                  <c:v>860.9</c:v>
                </c:pt>
                <c:pt idx="420">
                  <c:v>862</c:v>
                </c:pt>
                <c:pt idx="421">
                  <c:v>863.1</c:v>
                </c:pt>
                <c:pt idx="422">
                  <c:v>864.2</c:v>
                </c:pt>
                <c:pt idx="423">
                  <c:v>865.3</c:v>
                </c:pt>
                <c:pt idx="424">
                  <c:v>866.4</c:v>
                </c:pt>
                <c:pt idx="425">
                  <c:v>867.5</c:v>
                </c:pt>
                <c:pt idx="426">
                  <c:v>868.6</c:v>
                </c:pt>
                <c:pt idx="427">
                  <c:v>869.7</c:v>
                </c:pt>
                <c:pt idx="428">
                  <c:v>870.8</c:v>
                </c:pt>
                <c:pt idx="429">
                  <c:v>871.9</c:v>
                </c:pt>
                <c:pt idx="430">
                  <c:v>873</c:v>
                </c:pt>
                <c:pt idx="431">
                  <c:v>874.1</c:v>
                </c:pt>
                <c:pt idx="432">
                  <c:v>875.2</c:v>
                </c:pt>
                <c:pt idx="433">
                  <c:v>876.3</c:v>
                </c:pt>
                <c:pt idx="434">
                  <c:v>877.4</c:v>
                </c:pt>
                <c:pt idx="435">
                  <c:v>878.5</c:v>
                </c:pt>
                <c:pt idx="436">
                  <c:v>879.6</c:v>
                </c:pt>
                <c:pt idx="437">
                  <c:v>880.7</c:v>
                </c:pt>
                <c:pt idx="438">
                  <c:v>881.8</c:v>
                </c:pt>
                <c:pt idx="439">
                  <c:v>882.9</c:v>
                </c:pt>
                <c:pt idx="440">
                  <c:v>884</c:v>
                </c:pt>
                <c:pt idx="441">
                  <c:v>885.1</c:v>
                </c:pt>
                <c:pt idx="442">
                  <c:v>886.2</c:v>
                </c:pt>
                <c:pt idx="443">
                  <c:v>887.3</c:v>
                </c:pt>
                <c:pt idx="444">
                  <c:v>888.4</c:v>
                </c:pt>
                <c:pt idx="445">
                  <c:v>889.5</c:v>
                </c:pt>
                <c:pt idx="446">
                  <c:v>890.6</c:v>
                </c:pt>
                <c:pt idx="447">
                  <c:v>891.7</c:v>
                </c:pt>
                <c:pt idx="448">
                  <c:v>892.8</c:v>
                </c:pt>
                <c:pt idx="449">
                  <c:v>893.9</c:v>
                </c:pt>
                <c:pt idx="450">
                  <c:v>895</c:v>
                </c:pt>
                <c:pt idx="451">
                  <c:v>896.1</c:v>
                </c:pt>
                <c:pt idx="452">
                  <c:v>897.2</c:v>
                </c:pt>
                <c:pt idx="453">
                  <c:v>898.3</c:v>
                </c:pt>
                <c:pt idx="454">
                  <c:v>899.4</c:v>
                </c:pt>
                <c:pt idx="455">
                  <c:v>900.5</c:v>
                </c:pt>
                <c:pt idx="456">
                  <c:v>901.6</c:v>
                </c:pt>
                <c:pt idx="457">
                  <c:v>902.7</c:v>
                </c:pt>
                <c:pt idx="458">
                  <c:v>903.8</c:v>
                </c:pt>
                <c:pt idx="459">
                  <c:v>904.9</c:v>
                </c:pt>
                <c:pt idx="460">
                  <c:v>906</c:v>
                </c:pt>
                <c:pt idx="461">
                  <c:v>907.1</c:v>
                </c:pt>
                <c:pt idx="462">
                  <c:v>908.2</c:v>
                </c:pt>
                <c:pt idx="463">
                  <c:v>909.3</c:v>
                </c:pt>
                <c:pt idx="464">
                  <c:v>910.4</c:v>
                </c:pt>
                <c:pt idx="465">
                  <c:v>911.5</c:v>
                </c:pt>
                <c:pt idx="466">
                  <c:v>912.6</c:v>
                </c:pt>
                <c:pt idx="467">
                  <c:v>913.7</c:v>
                </c:pt>
                <c:pt idx="468">
                  <c:v>914.8</c:v>
                </c:pt>
                <c:pt idx="469">
                  <c:v>915.9</c:v>
                </c:pt>
                <c:pt idx="470">
                  <c:v>917</c:v>
                </c:pt>
                <c:pt idx="471">
                  <c:v>918.1</c:v>
                </c:pt>
                <c:pt idx="472">
                  <c:v>919.2</c:v>
                </c:pt>
                <c:pt idx="473">
                  <c:v>920.3</c:v>
                </c:pt>
                <c:pt idx="474">
                  <c:v>921.4</c:v>
                </c:pt>
                <c:pt idx="475">
                  <c:v>922.5</c:v>
                </c:pt>
                <c:pt idx="476">
                  <c:v>923.6</c:v>
                </c:pt>
                <c:pt idx="477">
                  <c:v>924.7</c:v>
                </c:pt>
                <c:pt idx="478">
                  <c:v>925.8</c:v>
                </c:pt>
                <c:pt idx="479">
                  <c:v>926.9</c:v>
                </c:pt>
                <c:pt idx="480">
                  <c:v>928</c:v>
                </c:pt>
                <c:pt idx="481">
                  <c:v>929.1</c:v>
                </c:pt>
                <c:pt idx="482">
                  <c:v>930.2</c:v>
                </c:pt>
                <c:pt idx="483">
                  <c:v>931.3</c:v>
                </c:pt>
                <c:pt idx="484">
                  <c:v>932.4</c:v>
                </c:pt>
                <c:pt idx="485">
                  <c:v>933.5</c:v>
                </c:pt>
                <c:pt idx="486">
                  <c:v>934.6</c:v>
                </c:pt>
                <c:pt idx="487">
                  <c:v>935.7</c:v>
                </c:pt>
                <c:pt idx="488">
                  <c:v>936.8</c:v>
                </c:pt>
                <c:pt idx="489">
                  <c:v>937.9</c:v>
                </c:pt>
                <c:pt idx="490">
                  <c:v>939</c:v>
                </c:pt>
                <c:pt idx="491">
                  <c:v>940.1</c:v>
                </c:pt>
                <c:pt idx="492">
                  <c:v>941.2</c:v>
                </c:pt>
                <c:pt idx="493">
                  <c:v>942.3</c:v>
                </c:pt>
                <c:pt idx="494">
                  <c:v>943.4</c:v>
                </c:pt>
                <c:pt idx="495">
                  <c:v>944.5</c:v>
                </c:pt>
                <c:pt idx="496">
                  <c:v>945.6</c:v>
                </c:pt>
                <c:pt idx="497">
                  <c:v>946.7</c:v>
                </c:pt>
                <c:pt idx="498">
                  <c:v>947.8</c:v>
                </c:pt>
                <c:pt idx="499">
                  <c:v>948.9</c:v>
                </c:pt>
                <c:pt idx="500">
                  <c:v>950</c:v>
                </c:pt>
                <c:pt idx="501">
                  <c:v>951.1</c:v>
                </c:pt>
                <c:pt idx="502">
                  <c:v>952.2</c:v>
                </c:pt>
                <c:pt idx="503">
                  <c:v>953.3</c:v>
                </c:pt>
                <c:pt idx="504">
                  <c:v>954.4</c:v>
                </c:pt>
                <c:pt idx="505">
                  <c:v>955.5</c:v>
                </c:pt>
                <c:pt idx="506">
                  <c:v>956.6</c:v>
                </c:pt>
                <c:pt idx="507">
                  <c:v>957.7</c:v>
                </c:pt>
                <c:pt idx="508">
                  <c:v>958.8</c:v>
                </c:pt>
                <c:pt idx="509">
                  <c:v>959.9</c:v>
                </c:pt>
                <c:pt idx="510">
                  <c:v>961</c:v>
                </c:pt>
                <c:pt idx="511">
                  <c:v>962.1</c:v>
                </c:pt>
                <c:pt idx="512">
                  <c:v>963.2</c:v>
                </c:pt>
                <c:pt idx="513">
                  <c:v>964.3</c:v>
                </c:pt>
                <c:pt idx="514">
                  <c:v>965.4</c:v>
                </c:pt>
                <c:pt idx="515">
                  <c:v>966.5</c:v>
                </c:pt>
                <c:pt idx="516">
                  <c:v>967.6</c:v>
                </c:pt>
                <c:pt idx="517">
                  <c:v>968.7</c:v>
                </c:pt>
                <c:pt idx="518">
                  <c:v>969.8</c:v>
                </c:pt>
                <c:pt idx="519">
                  <c:v>970.9</c:v>
                </c:pt>
                <c:pt idx="520">
                  <c:v>972</c:v>
                </c:pt>
                <c:pt idx="521">
                  <c:v>973.1</c:v>
                </c:pt>
                <c:pt idx="522">
                  <c:v>974.2</c:v>
                </c:pt>
                <c:pt idx="523">
                  <c:v>975.3</c:v>
                </c:pt>
                <c:pt idx="524">
                  <c:v>976.4</c:v>
                </c:pt>
                <c:pt idx="525">
                  <c:v>977.5</c:v>
                </c:pt>
                <c:pt idx="526">
                  <c:v>978.6</c:v>
                </c:pt>
                <c:pt idx="527">
                  <c:v>979.7</c:v>
                </c:pt>
                <c:pt idx="528">
                  <c:v>980.8</c:v>
                </c:pt>
                <c:pt idx="529">
                  <c:v>981.9</c:v>
                </c:pt>
                <c:pt idx="530">
                  <c:v>983</c:v>
                </c:pt>
                <c:pt idx="531">
                  <c:v>984.1</c:v>
                </c:pt>
                <c:pt idx="532">
                  <c:v>985.2</c:v>
                </c:pt>
                <c:pt idx="533">
                  <c:v>986.3</c:v>
                </c:pt>
                <c:pt idx="534">
                  <c:v>987.4</c:v>
                </c:pt>
                <c:pt idx="535">
                  <c:v>988.5</c:v>
                </c:pt>
                <c:pt idx="536">
                  <c:v>989.6</c:v>
                </c:pt>
                <c:pt idx="537">
                  <c:v>990.7</c:v>
                </c:pt>
                <c:pt idx="538">
                  <c:v>991.8</c:v>
                </c:pt>
                <c:pt idx="539">
                  <c:v>992.9</c:v>
                </c:pt>
                <c:pt idx="540">
                  <c:v>994</c:v>
                </c:pt>
                <c:pt idx="541">
                  <c:v>995.1</c:v>
                </c:pt>
                <c:pt idx="542">
                  <c:v>996.2</c:v>
                </c:pt>
                <c:pt idx="543">
                  <c:v>997.3</c:v>
                </c:pt>
                <c:pt idx="544">
                  <c:v>998.4</c:v>
                </c:pt>
                <c:pt idx="545">
                  <c:v>999.5</c:v>
                </c:pt>
                <c:pt idx="546">
                  <c:v>1000.6</c:v>
                </c:pt>
                <c:pt idx="547">
                  <c:v>1001.7</c:v>
                </c:pt>
                <c:pt idx="548">
                  <c:v>1002.8</c:v>
                </c:pt>
                <c:pt idx="549">
                  <c:v>1003.9</c:v>
                </c:pt>
                <c:pt idx="550">
                  <c:v>1005</c:v>
                </c:pt>
                <c:pt idx="551">
                  <c:v>1006.1</c:v>
                </c:pt>
                <c:pt idx="552">
                  <c:v>1007.2</c:v>
                </c:pt>
                <c:pt idx="553">
                  <c:v>1008.3</c:v>
                </c:pt>
                <c:pt idx="554">
                  <c:v>1009.4</c:v>
                </c:pt>
                <c:pt idx="555">
                  <c:v>1010.5</c:v>
                </c:pt>
                <c:pt idx="556">
                  <c:v>1011.6</c:v>
                </c:pt>
                <c:pt idx="557">
                  <c:v>1012.7</c:v>
                </c:pt>
                <c:pt idx="558">
                  <c:v>1013.8</c:v>
                </c:pt>
                <c:pt idx="559">
                  <c:v>1014.9</c:v>
                </c:pt>
                <c:pt idx="560">
                  <c:v>1016</c:v>
                </c:pt>
                <c:pt idx="561">
                  <c:v>1017.1</c:v>
                </c:pt>
                <c:pt idx="562">
                  <c:v>1018.2</c:v>
                </c:pt>
                <c:pt idx="563">
                  <c:v>1019.3</c:v>
                </c:pt>
                <c:pt idx="564">
                  <c:v>1020.4</c:v>
                </c:pt>
                <c:pt idx="565">
                  <c:v>1021.5</c:v>
                </c:pt>
                <c:pt idx="566">
                  <c:v>1022.6</c:v>
                </c:pt>
                <c:pt idx="567">
                  <c:v>1023.7</c:v>
                </c:pt>
                <c:pt idx="568">
                  <c:v>1024.8</c:v>
                </c:pt>
                <c:pt idx="569">
                  <c:v>1025.9000000000001</c:v>
                </c:pt>
                <c:pt idx="570">
                  <c:v>1027</c:v>
                </c:pt>
                <c:pt idx="571">
                  <c:v>1028.0999999999999</c:v>
                </c:pt>
                <c:pt idx="572">
                  <c:v>1029.2</c:v>
                </c:pt>
                <c:pt idx="573">
                  <c:v>1030.3</c:v>
                </c:pt>
                <c:pt idx="574">
                  <c:v>1031.4000000000001</c:v>
                </c:pt>
                <c:pt idx="575">
                  <c:v>1032.5</c:v>
                </c:pt>
                <c:pt idx="576">
                  <c:v>1033.5999999999999</c:v>
                </c:pt>
                <c:pt idx="577">
                  <c:v>1034.7</c:v>
                </c:pt>
                <c:pt idx="578">
                  <c:v>1035.8</c:v>
                </c:pt>
                <c:pt idx="579">
                  <c:v>1036.9000000000001</c:v>
                </c:pt>
                <c:pt idx="580">
                  <c:v>1038</c:v>
                </c:pt>
                <c:pt idx="581">
                  <c:v>1039.0999999999999</c:v>
                </c:pt>
                <c:pt idx="582">
                  <c:v>1040.2</c:v>
                </c:pt>
                <c:pt idx="583">
                  <c:v>1041.3</c:v>
                </c:pt>
                <c:pt idx="584">
                  <c:v>1042.4000000000001</c:v>
                </c:pt>
                <c:pt idx="585">
                  <c:v>1043.5</c:v>
                </c:pt>
                <c:pt idx="586">
                  <c:v>1044.5999999999999</c:v>
                </c:pt>
                <c:pt idx="587">
                  <c:v>1045.7</c:v>
                </c:pt>
                <c:pt idx="588">
                  <c:v>1046.8</c:v>
                </c:pt>
                <c:pt idx="589">
                  <c:v>1047.9000000000001</c:v>
                </c:pt>
                <c:pt idx="590">
                  <c:v>1049</c:v>
                </c:pt>
                <c:pt idx="591">
                  <c:v>1050.0999999999999</c:v>
                </c:pt>
                <c:pt idx="592">
                  <c:v>1051.2</c:v>
                </c:pt>
                <c:pt idx="593">
                  <c:v>1052.3</c:v>
                </c:pt>
                <c:pt idx="594">
                  <c:v>1053.4000000000001</c:v>
                </c:pt>
                <c:pt idx="595">
                  <c:v>1054.5</c:v>
                </c:pt>
                <c:pt idx="596">
                  <c:v>1055.5999999999999</c:v>
                </c:pt>
                <c:pt idx="597">
                  <c:v>1056.7</c:v>
                </c:pt>
                <c:pt idx="598">
                  <c:v>1057.8</c:v>
                </c:pt>
                <c:pt idx="599">
                  <c:v>1058.9000000000001</c:v>
                </c:pt>
                <c:pt idx="600">
                  <c:v>1060</c:v>
                </c:pt>
                <c:pt idx="601">
                  <c:v>1061.0999999999999</c:v>
                </c:pt>
                <c:pt idx="602">
                  <c:v>1062.2</c:v>
                </c:pt>
                <c:pt idx="603">
                  <c:v>1063.3</c:v>
                </c:pt>
                <c:pt idx="604">
                  <c:v>1064.4000000000001</c:v>
                </c:pt>
                <c:pt idx="605">
                  <c:v>1065.5</c:v>
                </c:pt>
                <c:pt idx="606">
                  <c:v>1066.5999999999999</c:v>
                </c:pt>
                <c:pt idx="607">
                  <c:v>1067.7</c:v>
                </c:pt>
                <c:pt idx="608">
                  <c:v>1068.8</c:v>
                </c:pt>
                <c:pt idx="609">
                  <c:v>1069.9000000000001</c:v>
                </c:pt>
                <c:pt idx="610">
                  <c:v>1071</c:v>
                </c:pt>
                <c:pt idx="611">
                  <c:v>1072.0999999999999</c:v>
                </c:pt>
                <c:pt idx="612">
                  <c:v>1073.2</c:v>
                </c:pt>
                <c:pt idx="613">
                  <c:v>1074.3</c:v>
                </c:pt>
                <c:pt idx="614">
                  <c:v>1075.4000000000001</c:v>
                </c:pt>
                <c:pt idx="615">
                  <c:v>1076.5</c:v>
                </c:pt>
                <c:pt idx="616">
                  <c:v>1077.5999999999999</c:v>
                </c:pt>
                <c:pt idx="617">
                  <c:v>1078.7</c:v>
                </c:pt>
                <c:pt idx="618">
                  <c:v>1079.8</c:v>
                </c:pt>
                <c:pt idx="619">
                  <c:v>1080.9000000000001</c:v>
                </c:pt>
                <c:pt idx="620">
                  <c:v>1082</c:v>
                </c:pt>
                <c:pt idx="621">
                  <c:v>1083.0999999999999</c:v>
                </c:pt>
                <c:pt idx="622">
                  <c:v>1084.2</c:v>
                </c:pt>
                <c:pt idx="623">
                  <c:v>1085.3</c:v>
                </c:pt>
                <c:pt idx="624">
                  <c:v>1086.4000000000001</c:v>
                </c:pt>
                <c:pt idx="625">
                  <c:v>1087.5</c:v>
                </c:pt>
                <c:pt idx="626">
                  <c:v>1088.5999999999999</c:v>
                </c:pt>
                <c:pt idx="627">
                  <c:v>1089.7</c:v>
                </c:pt>
                <c:pt idx="628">
                  <c:v>1090.8</c:v>
                </c:pt>
                <c:pt idx="629">
                  <c:v>1091.9000000000001</c:v>
                </c:pt>
                <c:pt idx="630">
                  <c:v>1093</c:v>
                </c:pt>
                <c:pt idx="631">
                  <c:v>1094.0999999999999</c:v>
                </c:pt>
                <c:pt idx="632">
                  <c:v>1095.2</c:v>
                </c:pt>
                <c:pt idx="633">
                  <c:v>1096.3</c:v>
                </c:pt>
                <c:pt idx="634">
                  <c:v>1097.4000000000001</c:v>
                </c:pt>
                <c:pt idx="635">
                  <c:v>1098.5</c:v>
                </c:pt>
                <c:pt idx="636">
                  <c:v>1099.5999999999999</c:v>
                </c:pt>
                <c:pt idx="637">
                  <c:v>1100.7</c:v>
                </c:pt>
                <c:pt idx="638">
                  <c:v>1101.8</c:v>
                </c:pt>
                <c:pt idx="639">
                  <c:v>1102.9000000000001</c:v>
                </c:pt>
                <c:pt idx="640">
                  <c:v>1104</c:v>
                </c:pt>
                <c:pt idx="641">
                  <c:v>1105.0999999999999</c:v>
                </c:pt>
                <c:pt idx="642">
                  <c:v>1106.2</c:v>
                </c:pt>
                <c:pt idx="643">
                  <c:v>1107.3</c:v>
                </c:pt>
                <c:pt idx="644">
                  <c:v>1108.4000000000001</c:v>
                </c:pt>
                <c:pt idx="645">
                  <c:v>1109.5</c:v>
                </c:pt>
                <c:pt idx="646">
                  <c:v>1110.5999999999999</c:v>
                </c:pt>
                <c:pt idx="647">
                  <c:v>1111.7</c:v>
                </c:pt>
                <c:pt idx="648">
                  <c:v>1112.8</c:v>
                </c:pt>
                <c:pt idx="649">
                  <c:v>1113.9000000000001</c:v>
                </c:pt>
                <c:pt idx="650">
                  <c:v>1115</c:v>
                </c:pt>
                <c:pt idx="651">
                  <c:v>1116.0999999999999</c:v>
                </c:pt>
                <c:pt idx="652">
                  <c:v>1117.2</c:v>
                </c:pt>
                <c:pt idx="653">
                  <c:v>1118.3</c:v>
                </c:pt>
                <c:pt idx="654">
                  <c:v>1119.4000000000001</c:v>
                </c:pt>
                <c:pt idx="655">
                  <c:v>1120.5</c:v>
                </c:pt>
                <c:pt idx="656">
                  <c:v>1121.5999999999999</c:v>
                </c:pt>
                <c:pt idx="657">
                  <c:v>1122.7</c:v>
                </c:pt>
                <c:pt idx="658">
                  <c:v>1123.8</c:v>
                </c:pt>
                <c:pt idx="659">
                  <c:v>1124.9000000000001</c:v>
                </c:pt>
                <c:pt idx="660">
                  <c:v>1126</c:v>
                </c:pt>
                <c:pt idx="661">
                  <c:v>1127.0999999999999</c:v>
                </c:pt>
                <c:pt idx="662">
                  <c:v>1128.2</c:v>
                </c:pt>
                <c:pt idx="663">
                  <c:v>1129.3</c:v>
                </c:pt>
                <c:pt idx="664">
                  <c:v>1130.4000000000001</c:v>
                </c:pt>
                <c:pt idx="665">
                  <c:v>1131.5</c:v>
                </c:pt>
                <c:pt idx="666">
                  <c:v>1132.5999999999999</c:v>
                </c:pt>
                <c:pt idx="667">
                  <c:v>1133.7</c:v>
                </c:pt>
                <c:pt idx="668">
                  <c:v>1134.8</c:v>
                </c:pt>
                <c:pt idx="669">
                  <c:v>1135.9000000000001</c:v>
                </c:pt>
                <c:pt idx="670">
                  <c:v>1137</c:v>
                </c:pt>
                <c:pt idx="671">
                  <c:v>1138.0999999999999</c:v>
                </c:pt>
                <c:pt idx="672">
                  <c:v>1139.2</c:v>
                </c:pt>
                <c:pt idx="673">
                  <c:v>1140.3</c:v>
                </c:pt>
                <c:pt idx="674">
                  <c:v>1141.4000000000001</c:v>
                </c:pt>
                <c:pt idx="675">
                  <c:v>1142.5</c:v>
                </c:pt>
                <c:pt idx="676">
                  <c:v>1143.5999999999999</c:v>
                </c:pt>
                <c:pt idx="677">
                  <c:v>1144.7</c:v>
                </c:pt>
                <c:pt idx="678">
                  <c:v>1145.8</c:v>
                </c:pt>
                <c:pt idx="679">
                  <c:v>1146.9000000000001</c:v>
                </c:pt>
                <c:pt idx="680">
                  <c:v>1148</c:v>
                </c:pt>
                <c:pt idx="681">
                  <c:v>1149.0999999999999</c:v>
                </c:pt>
                <c:pt idx="682">
                  <c:v>1150.2</c:v>
                </c:pt>
                <c:pt idx="683">
                  <c:v>1151.3</c:v>
                </c:pt>
                <c:pt idx="684">
                  <c:v>1152.4000000000001</c:v>
                </c:pt>
                <c:pt idx="685">
                  <c:v>1153.5</c:v>
                </c:pt>
                <c:pt idx="686">
                  <c:v>1154.5999999999999</c:v>
                </c:pt>
                <c:pt idx="687">
                  <c:v>1155.7</c:v>
                </c:pt>
                <c:pt idx="688">
                  <c:v>1156.8</c:v>
                </c:pt>
                <c:pt idx="689">
                  <c:v>1157.9000000000001</c:v>
                </c:pt>
                <c:pt idx="690">
                  <c:v>1159</c:v>
                </c:pt>
                <c:pt idx="691">
                  <c:v>1160.0999999999999</c:v>
                </c:pt>
                <c:pt idx="692">
                  <c:v>1161.2</c:v>
                </c:pt>
                <c:pt idx="693">
                  <c:v>1162.3</c:v>
                </c:pt>
                <c:pt idx="694">
                  <c:v>1163.4000000000001</c:v>
                </c:pt>
                <c:pt idx="695">
                  <c:v>1164.5</c:v>
                </c:pt>
                <c:pt idx="696">
                  <c:v>1165.5999999999999</c:v>
                </c:pt>
                <c:pt idx="697">
                  <c:v>1166.7</c:v>
                </c:pt>
                <c:pt idx="698">
                  <c:v>1167.8</c:v>
                </c:pt>
                <c:pt idx="699">
                  <c:v>1168.9000000000001</c:v>
                </c:pt>
                <c:pt idx="700">
                  <c:v>1170</c:v>
                </c:pt>
                <c:pt idx="701">
                  <c:v>1171.0999999999999</c:v>
                </c:pt>
                <c:pt idx="702">
                  <c:v>1172.2</c:v>
                </c:pt>
                <c:pt idx="703">
                  <c:v>1173.3</c:v>
                </c:pt>
                <c:pt idx="704">
                  <c:v>1174.4000000000001</c:v>
                </c:pt>
                <c:pt idx="705">
                  <c:v>1175.5</c:v>
                </c:pt>
                <c:pt idx="706">
                  <c:v>1176.5999999999999</c:v>
                </c:pt>
                <c:pt idx="707">
                  <c:v>1177.7</c:v>
                </c:pt>
                <c:pt idx="708">
                  <c:v>1178.8</c:v>
                </c:pt>
                <c:pt idx="709">
                  <c:v>1179.9000000000001</c:v>
                </c:pt>
                <c:pt idx="710">
                  <c:v>1181</c:v>
                </c:pt>
                <c:pt idx="711">
                  <c:v>1182.0999999999999</c:v>
                </c:pt>
                <c:pt idx="712">
                  <c:v>1183.2</c:v>
                </c:pt>
                <c:pt idx="713">
                  <c:v>1184.3</c:v>
                </c:pt>
                <c:pt idx="714">
                  <c:v>1185.4000000000001</c:v>
                </c:pt>
                <c:pt idx="715">
                  <c:v>1186.5</c:v>
                </c:pt>
                <c:pt idx="716">
                  <c:v>1187.5999999999999</c:v>
                </c:pt>
                <c:pt idx="717">
                  <c:v>1188.7</c:v>
                </c:pt>
                <c:pt idx="718">
                  <c:v>1189.8</c:v>
                </c:pt>
                <c:pt idx="719">
                  <c:v>1190.9000000000001</c:v>
                </c:pt>
                <c:pt idx="720">
                  <c:v>1192</c:v>
                </c:pt>
                <c:pt idx="721">
                  <c:v>1193.0999999999999</c:v>
                </c:pt>
                <c:pt idx="722">
                  <c:v>1194.2</c:v>
                </c:pt>
                <c:pt idx="723">
                  <c:v>1195.3</c:v>
                </c:pt>
                <c:pt idx="724">
                  <c:v>1196.4000000000001</c:v>
                </c:pt>
                <c:pt idx="725">
                  <c:v>1197.5</c:v>
                </c:pt>
                <c:pt idx="726">
                  <c:v>1198.5999999999999</c:v>
                </c:pt>
                <c:pt idx="727">
                  <c:v>1199.7</c:v>
                </c:pt>
                <c:pt idx="728">
                  <c:v>1200.8</c:v>
                </c:pt>
                <c:pt idx="729">
                  <c:v>1201.9000000000001</c:v>
                </c:pt>
                <c:pt idx="730">
                  <c:v>1203</c:v>
                </c:pt>
                <c:pt idx="731">
                  <c:v>1204.0999999999999</c:v>
                </c:pt>
                <c:pt idx="732">
                  <c:v>1205.2</c:v>
                </c:pt>
                <c:pt idx="733">
                  <c:v>1206.3</c:v>
                </c:pt>
                <c:pt idx="734">
                  <c:v>1207.4000000000001</c:v>
                </c:pt>
                <c:pt idx="735">
                  <c:v>1208.5</c:v>
                </c:pt>
                <c:pt idx="736">
                  <c:v>1209.5999999999999</c:v>
                </c:pt>
                <c:pt idx="737">
                  <c:v>1210.7</c:v>
                </c:pt>
                <c:pt idx="738">
                  <c:v>1211.8</c:v>
                </c:pt>
                <c:pt idx="739">
                  <c:v>1212.9000000000001</c:v>
                </c:pt>
                <c:pt idx="740">
                  <c:v>1214</c:v>
                </c:pt>
                <c:pt idx="741">
                  <c:v>1215.0999999999999</c:v>
                </c:pt>
                <c:pt idx="742">
                  <c:v>1216.2</c:v>
                </c:pt>
                <c:pt idx="743">
                  <c:v>1217.3</c:v>
                </c:pt>
                <c:pt idx="744">
                  <c:v>1218.4000000000001</c:v>
                </c:pt>
                <c:pt idx="745">
                  <c:v>1219.5</c:v>
                </c:pt>
                <c:pt idx="746">
                  <c:v>1220.5999999999999</c:v>
                </c:pt>
                <c:pt idx="747">
                  <c:v>1221.7</c:v>
                </c:pt>
                <c:pt idx="748">
                  <c:v>1222.8</c:v>
                </c:pt>
                <c:pt idx="749">
                  <c:v>1223.9000000000001</c:v>
                </c:pt>
                <c:pt idx="750">
                  <c:v>1225</c:v>
                </c:pt>
                <c:pt idx="751">
                  <c:v>1226.0999999999999</c:v>
                </c:pt>
                <c:pt idx="752">
                  <c:v>1227.2</c:v>
                </c:pt>
                <c:pt idx="753">
                  <c:v>1228.3</c:v>
                </c:pt>
                <c:pt idx="754">
                  <c:v>1229.4000000000001</c:v>
                </c:pt>
                <c:pt idx="755">
                  <c:v>1230.5</c:v>
                </c:pt>
                <c:pt idx="756">
                  <c:v>1231.5999999999999</c:v>
                </c:pt>
                <c:pt idx="757">
                  <c:v>1232.7</c:v>
                </c:pt>
                <c:pt idx="758">
                  <c:v>1233.8</c:v>
                </c:pt>
                <c:pt idx="759">
                  <c:v>1234.9000000000001</c:v>
                </c:pt>
                <c:pt idx="760">
                  <c:v>1236</c:v>
                </c:pt>
                <c:pt idx="761">
                  <c:v>1237.0999999999999</c:v>
                </c:pt>
                <c:pt idx="762">
                  <c:v>1238.2</c:v>
                </c:pt>
                <c:pt idx="763">
                  <c:v>1239.3</c:v>
                </c:pt>
                <c:pt idx="764">
                  <c:v>1240.4000000000001</c:v>
                </c:pt>
                <c:pt idx="765">
                  <c:v>1241.5</c:v>
                </c:pt>
                <c:pt idx="766">
                  <c:v>1242.5999999999999</c:v>
                </c:pt>
                <c:pt idx="767">
                  <c:v>1243.7</c:v>
                </c:pt>
                <c:pt idx="768">
                  <c:v>1244.8</c:v>
                </c:pt>
                <c:pt idx="769">
                  <c:v>1245.9000000000001</c:v>
                </c:pt>
                <c:pt idx="770">
                  <c:v>1247</c:v>
                </c:pt>
                <c:pt idx="771">
                  <c:v>1248.0999999999999</c:v>
                </c:pt>
                <c:pt idx="772">
                  <c:v>1249.2</c:v>
                </c:pt>
                <c:pt idx="773">
                  <c:v>1250.3</c:v>
                </c:pt>
                <c:pt idx="774">
                  <c:v>1251.4000000000001</c:v>
                </c:pt>
                <c:pt idx="775">
                  <c:v>1252.5</c:v>
                </c:pt>
                <c:pt idx="776">
                  <c:v>1253.5999999999999</c:v>
                </c:pt>
                <c:pt idx="777">
                  <c:v>1254.7</c:v>
                </c:pt>
                <c:pt idx="778">
                  <c:v>1255.8</c:v>
                </c:pt>
                <c:pt idx="779">
                  <c:v>1256.9000000000001</c:v>
                </c:pt>
                <c:pt idx="780">
                  <c:v>1258</c:v>
                </c:pt>
                <c:pt idx="781">
                  <c:v>1259.0999999999999</c:v>
                </c:pt>
                <c:pt idx="782">
                  <c:v>1260.2</c:v>
                </c:pt>
                <c:pt idx="783">
                  <c:v>1261.3</c:v>
                </c:pt>
                <c:pt idx="784">
                  <c:v>1262.4000000000001</c:v>
                </c:pt>
                <c:pt idx="785">
                  <c:v>1263.5</c:v>
                </c:pt>
                <c:pt idx="786">
                  <c:v>1264.5999999999999</c:v>
                </c:pt>
                <c:pt idx="787">
                  <c:v>1265.7</c:v>
                </c:pt>
                <c:pt idx="788">
                  <c:v>1266.8</c:v>
                </c:pt>
                <c:pt idx="789">
                  <c:v>1267.9000000000001</c:v>
                </c:pt>
                <c:pt idx="790">
                  <c:v>1269</c:v>
                </c:pt>
                <c:pt idx="791">
                  <c:v>1270.0999999999999</c:v>
                </c:pt>
                <c:pt idx="792">
                  <c:v>1271.2</c:v>
                </c:pt>
                <c:pt idx="793">
                  <c:v>1272.3</c:v>
                </c:pt>
                <c:pt idx="794">
                  <c:v>1273.4000000000001</c:v>
                </c:pt>
                <c:pt idx="795">
                  <c:v>1274.5</c:v>
                </c:pt>
                <c:pt idx="796">
                  <c:v>1275.5999999999999</c:v>
                </c:pt>
                <c:pt idx="797">
                  <c:v>1276.7</c:v>
                </c:pt>
                <c:pt idx="798">
                  <c:v>1277.8</c:v>
                </c:pt>
                <c:pt idx="799">
                  <c:v>1278.9000000000001</c:v>
                </c:pt>
                <c:pt idx="800">
                  <c:v>1280</c:v>
                </c:pt>
                <c:pt idx="801">
                  <c:v>1281.0999999999999</c:v>
                </c:pt>
                <c:pt idx="802">
                  <c:v>1282.2</c:v>
                </c:pt>
                <c:pt idx="803">
                  <c:v>1283.3</c:v>
                </c:pt>
                <c:pt idx="804">
                  <c:v>1284.4000000000001</c:v>
                </c:pt>
                <c:pt idx="805">
                  <c:v>1285.5</c:v>
                </c:pt>
                <c:pt idx="806">
                  <c:v>1286.5999999999999</c:v>
                </c:pt>
                <c:pt idx="807">
                  <c:v>1287.7</c:v>
                </c:pt>
                <c:pt idx="808">
                  <c:v>1288.8</c:v>
                </c:pt>
                <c:pt idx="809">
                  <c:v>1289.9000000000001</c:v>
                </c:pt>
                <c:pt idx="810">
                  <c:v>1291</c:v>
                </c:pt>
                <c:pt idx="811">
                  <c:v>1292.0999999999999</c:v>
                </c:pt>
                <c:pt idx="812">
                  <c:v>1293.2</c:v>
                </c:pt>
                <c:pt idx="813">
                  <c:v>1294.3</c:v>
                </c:pt>
                <c:pt idx="814">
                  <c:v>1295.4000000000001</c:v>
                </c:pt>
                <c:pt idx="815">
                  <c:v>1296.5</c:v>
                </c:pt>
                <c:pt idx="816">
                  <c:v>1297.5999999999999</c:v>
                </c:pt>
                <c:pt idx="817">
                  <c:v>1298.7</c:v>
                </c:pt>
                <c:pt idx="818">
                  <c:v>1299.8</c:v>
                </c:pt>
                <c:pt idx="819">
                  <c:v>1300.9000000000001</c:v>
                </c:pt>
                <c:pt idx="820">
                  <c:v>1302</c:v>
                </c:pt>
                <c:pt idx="821">
                  <c:v>1303.0999999999999</c:v>
                </c:pt>
                <c:pt idx="822">
                  <c:v>1304.2</c:v>
                </c:pt>
                <c:pt idx="823">
                  <c:v>1305.3</c:v>
                </c:pt>
                <c:pt idx="824">
                  <c:v>1306.4000000000001</c:v>
                </c:pt>
                <c:pt idx="825">
                  <c:v>1307.5</c:v>
                </c:pt>
                <c:pt idx="826">
                  <c:v>1308.5999999999999</c:v>
                </c:pt>
                <c:pt idx="827">
                  <c:v>1309.7</c:v>
                </c:pt>
                <c:pt idx="828">
                  <c:v>1310.8</c:v>
                </c:pt>
                <c:pt idx="829">
                  <c:v>1311.9</c:v>
                </c:pt>
                <c:pt idx="830">
                  <c:v>1313</c:v>
                </c:pt>
                <c:pt idx="831">
                  <c:v>1314.1</c:v>
                </c:pt>
                <c:pt idx="832">
                  <c:v>1315.2</c:v>
                </c:pt>
                <c:pt idx="833">
                  <c:v>1316.3</c:v>
                </c:pt>
                <c:pt idx="834">
                  <c:v>1317.4</c:v>
                </c:pt>
                <c:pt idx="835">
                  <c:v>1318.5</c:v>
                </c:pt>
                <c:pt idx="836">
                  <c:v>1319.6</c:v>
                </c:pt>
                <c:pt idx="837">
                  <c:v>1320.7</c:v>
                </c:pt>
                <c:pt idx="838">
                  <c:v>1321.8</c:v>
                </c:pt>
                <c:pt idx="839">
                  <c:v>1322.9</c:v>
                </c:pt>
                <c:pt idx="840">
                  <c:v>1324</c:v>
                </c:pt>
                <c:pt idx="841">
                  <c:v>1325.1</c:v>
                </c:pt>
                <c:pt idx="842">
                  <c:v>1326.2</c:v>
                </c:pt>
                <c:pt idx="843">
                  <c:v>1327.3</c:v>
                </c:pt>
                <c:pt idx="844">
                  <c:v>1328.4</c:v>
                </c:pt>
                <c:pt idx="845">
                  <c:v>1329.5</c:v>
                </c:pt>
                <c:pt idx="846">
                  <c:v>1330.6</c:v>
                </c:pt>
                <c:pt idx="847">
                  <c:v>1331.7</c:v>
                </c:pt>
                <c:pt idx="848">
                  <c:v>1332.8</c:v>
                </c:pt>
                <c:pt idx="849">
                  <c:v>1333.9</c:v>
                </c:pt>
                <c:pt idx="850">
                  <c:v>1335</c:v>
                </c:pt>
                <c:pt idx="851">
                  <c:v>1336.1</c:v>
                </c:pt>
                <c:pt idx="852">
                  <c:v>1337.2</c:v>
                </c:pt>
                <c:pt idx="853">
                  <c:v>1338.3</c:v>
                </c:pt>
                <c:pt idx="854">
                  <c:v>1339.4</c:v>
                </c:pt>
                <c:pt idx="855">
                  <c:v>1340.5</c:v>
                </c:pt>
                <c:pt idx="856">
                  <c:v>1341.6</c:v>
                </c:pt>
                <c:pt idx="857">
                  <c:v>1342.7</c:v>
                </c:pt>
                <c:pt idx="858">
                  <c:v>1343.8</c:v>
                </c:pt>
                <c:pt idx="859">
                  <c:v>1344.9</c:v>
                </c:pt>
                <c:pt idx="860">
                  <c:v>1346</c:v>
                </c:pt>
                <c:pt idx="861">
                  <c:v>1347.1</c:v>
                </c:pt>
                <c:pt idx="862">
                  <c:v>1348.2</c:v>
                </c:pt>
                <c:pt idx="863">
                  <c:v>1349.3</c:v>
                </c:pt>
                <c:pt idx="864">
                  <c:v>1350.4</c:v>
                </c:pt>
                <c:pt idx="865">
                  <c:v>1351.5</c:v>
                </c:pt>
                <c:pt idx="866">
                  <c:v>1352.6</c:v>
                </c:pt>
                <c:pt idx="867">
                  <c:v>1353.7</c:v>
                </c:pt>
                <c:pt idx="868">
                  <c:v>1354.8</c:v>
                </c:pt>
                <c:pt idx="869">
                  <c:v>1355.9</c:v>
                </c:pt>
                <c:pt idx="870">
                  <c:v>1357</c:v>
                </c:pt>
                <c:pt idx="871">
                  <c:v>1358.1</c:v>
                </c:pt>
                <c:pt idx="872">
                  <c:v>1359.2</c:v>
                </c:pt>
                <c:pt idx="873">
                  <c:v>1360.3</c:v>
                </c:pt>
                <c:pt idx="874">
                  <c:v>1361.4</c:v>
                </c:pt>
                <c:pt idx="875">
                  <c:v>1362.5</c:v>
                </c:pt>
                <c:pt idx="876">
                  <c:v>1363.6</c:v>
                </c:pt>
                <c:pt idx="877">
                  <c:v>1364.7</c:v>
                </c:pt>
                <c:pt idx="878">
                  <c:v>1365.8</c:v>
                </c:pt>
                <c:pt idx="879">
                  <c:v>1366.9</c:v>
                </c:pt>
                <c:pt idx="880">
                  <c:v>1368</c:v>
                </c:pt>
                <c:pt idx="881">
                  <c:v>1369.1</c:v>
                </c:pt>
                <c:pt idx="882">
                  <c:v>1370.2</c:v>
                </c:pt>
                <c:pt idx="883">
                  <c:v>1371.3</c:v>
                </c:pt>
                <c:pt idx="884">
                  <c:v>1372.4</c:v>
                </c:pt>
                <c:pt idx="885">
                  <c:v>1373.5</c:v>
                </c:pt>
                <c:pt idx="886">
                  <c:v>1374.6</c:v>
                </c:pt>
                <c:pt idx="887">
                  <c:v>1375.7</c:v>
                </c:pt>
                <c:pt idx="888">
                  <c:v>1376.8</c:v>
                </c:pt>
                <c:pt idx="889">
                  <c:v>1377.9</c:v>
                </c:pt>
                <c:pt idx="890">
                  <c:v>1379</c:v>
                </c:pt>
                <c:pt idx="891">
                  <c:v>1380.1</c:v>
                </c:pt>
                <c:pt idx="892">
                  <c:v>1381.2</c:v>
                </c:pt>
                <c:pt idx="893">
                  <c:v>1382.3</c:v>
                </c:pt>
                <c:pt idx="894">
                  <c:v>1383.4</c:v>
                </c:pt>
                <c:pt idx="895">
                  <c:v>1384.5</c:v>
                </c:pt>
                <c:pt idx="896">
                  <c:v>1385.6</c:v>
                </c:pt>
                <c:pt idx="897">
                  <c:v>1386.7</c:v>
                </c:pt>
                <c:pt idx="898">
                  <c:v>1387.8</c:v>
                </c:pt>
                <c:pt idx="899">
                  <c:v>1388.9</c:v>
                </c:pt>
                <c:pt idx="900">
                  <c:v>1390</c:v>
                </c:pt>
                <c:pt idx="901">
                  <c:v>1391.1</c:v>
                </c:pt>
                <c:pt idx="902">
                  <c:v>1392.2</c:v>
                </c:pt>
                <c:pt idx="903">
                  <c:v>1393.3</c:v>
                </c:pt>
                <c:pt idx="904">
                  <c:v>1394.4</c:v>
                </c:pt>
                <c:pt idx="905">
                  <c:v>1395.5</c:v>
                </c:pt>
                <c:pt idx="906">
                  <c:v>1396.6</c:v>
                </c:pt>
                <c:pt idx="907">
                  <c:v>1397.7</c:v>
                </c:pt>
                <c:pt idx="908">
                  <c:v>1398.8</c:v>
                </c:pt>
                <c:pt idx="909">
                  <c:v>1399.9</c:v>
                </c:pt>
                <c:pt idx="910">
                  <c:v>1401</c:v>
                </c:pt>
                <c:pt idx="911">
                  <c:v>1402.1</c:v>
                </c:pt>
                <c:pt idx="912">
                  <c:v>1403.2</c:v>
                </c:pt>
                <c:pt idx="913">
                  <c:v>1404.3</c:v>
                </c:pt>
                <c:pt idx="914">
                  <c:v>1405.4</c:v>
                </c:pt>
                <c:pt idx="915">
                  <c:v>1406.5</c:v>
                </c:pt>
                <c:pt idx="916">
                  <c:v>1407.6</c:v>
                </c:pt>
                <c:pt idx="917">
                  <c:v>1408.7</c:v>
                </c:pt>
                <c:pt idx="918">
                  <c:v>1409.8</c:v>
                </c:pt>
                <c:pt idx="919">
                  <c:v>1410.9</c:v>
                </c:pt>
                <c:pt idx="920">
                  <c:v>1412</c:v>
                </c:pt>
                <c:pt idx="921">
                  <c:v>1413.1</c:v>
                </c:pt>
                <c:pt idx="922">
                  <c:v>1414.2</c:v>
                </c:pt>
                <c:pt idx="923">
                  <c:v>1415.3</c:v>
                </c:pt>
                <c:pt idx="924">
                  <c:v>1416.4</c:v>
                </c:pt>
                <c:pt idx="925">
                  <c:v>1417.5</c:v>
                </c:pt>
                <c:pt idx="926">
                  <c:v>1418.6</c:v>
                </c:pt>
                <c:pt idx="927">
                  <c:v>1419.7</c:v>
                </c:pt>
                <c:pt idx="928">
                  <c:v>1420.8</c:v>
                </c:pt>
                <c:pt idx="929">
                  <c:v>1421.9</c:v>
                </c:pt>
                <c:pt idx="930">
                  <c:v>1423</c:v>
                </c:pt>
                <c:pt idx="931">
                  <c:v>1424.1</c:v>
                </c:pt>
                <c:pt idx="932">
                  <c:v>1425.2</c:v>
                </c:pt>
                <c:pt idx="933">
                  <c:v>1426.3</c:v>
                </c:pt>
                <c:pt idx="934">
                  <c:v>1427.4</c:v>
                </c:pt>
                <c:pt idx="935">
                  <c:v>1428.5</c:v>
                </c:pt>
                <c:pt idx="936">
                  <c:v>1429.6</c:v>
                </c:pt>
                <c:pt idx="937">
                  <c:v>1430.7</c:v>
                </c:pt>
                <c:pt idx="938">
                  <c:v>1431.8</c:v>
                </c:pt>
                <c:pt idx="939">
                  <c:v>1432.9</c:v>
                </c:pt>
                <c:pt idx="940">
                  <c:v>1434</c:v>
                </c:pt>
                <c:pt idx="941">
                  <c:v>1435.1</c:v>
                </c:pt>
                <c:pt idx="942">
                  <c:v>1436.2</c:v>
                </c:pt>
                <c:pt idx="943">
                  <c:v>1437.3</c:v>
                </c:pt>
                <c:pt idx="944">
                  <c:v>1438.4</c:v>
                </c:pt>
                <c:pt idx="945">
                  <c:v>1439.5</c:v>
                </c:pt>
                <c:pt idx="946">
                  <c:v>1440.6</c:v>
                </c:pt>
                <c:pt idx="947">
                  <c:v>1441.7</c:v>
                </c:pt>
                <c:pt idx="948">
                  <c:v>1442.8</c:v>
                </c:pt>
                <c:pt idx="949">
                  <c:v>1443.9</c:v>
                </c:pt>
                <c:pt idx="950">
                  <c:v>1445</c:v>
                </c:pt>
                <c:pt idx="951">
                  <c:v>1446.1</c:v>
                </c:pt>
                <c:pt idx="952">
                  <c:v>1447.2</c:v>
                </c:pt>
                <c:pt idx="953">
                  <c:v>1448.3</c:v>
                </c:pt>
                <c:pt idx="954">
                  <c:v>1449.4</c:v>
                </c:pt>
                <c:pt idx="955">
                  <c:v>1450.5</c:v>
                </c:pt>
                <c:pt idx="956">
                  <c:v>1451.6</c:v>
                </c:pt>
                <c:pt idx="957">
                  <c:v>1452.7</c:v>
                </c:pt>
                <c:pt idx="958">
                  <c:v>1453.8</c:v>
                </c:pt>
                <c:pt idx="959">
                  <c:v>1454.9</c:v>
                </c:pt>
                <c:pt idx="960">
                  <c:v>1456</c:v>
                </c:pt>
                <c:pt idx="961">
                  <c:v>1457.1</c:v>
                </c:pt>
                <c:pt idx="962">
                  <c:v>1458.2</c:v>
                </c:pt>
                <c:pt idx="963">
                  <c:v>1459.3</c:v>
                </c:pt>
                <c:pt idx="964">
                  <c:v>1460.4</c:v>
                </c:pt>
                <c:pt idx="965">
                  <c:v>1461.5</c:v>
                </c:pt>
                <c:pt idx="966">
                  <c:v>1462.6</c:v>
                </c:pt>
                <c:pt idx="967">
                  <c:v>1463.7</c:v>
                </c:pt>
                <c:pt idx="968">
                  <c:v>1464.8</c:v>
                </c:pt>
                <c:pt idx="969">
                  <c:v>1465.9</c:v>
                </c:pt>
                <c:pt idx="970">
                  <c:v>1467</c:v>
                </c:pt>
                <c:pt idx="971">
                  <c:v>1468.1</c:v>
                </c:pt>
                <c:pt idx="972">
                  <c:v>1469.2</c:v>
                </c:pt>
                <c:pt idx="973">
                  <c:v>1470.3</c:v>
                </c:pt>
                <c:pt idx="974">
                  <c:v>1471.4</c:v>
                </c:pt>
                <c:pt idx="975">
                  <c:v>1472.5</c:v>
                </c:pt>
                <c:pt idx="976">
                  <c:v>1473.6</c:v>
                </c:pt>
                <c:pt idx="977">
                  <c:v>1474.7</c:v>
                </c:pt>
                <c:pt idx="978">
                  <c:v>1475.8</c:v>
                </c:pt>
                <c:pt idx="979">
                  <c:v>1476.9</c:v>
                </c:pt>
                <c:pt idx="980">
                  <c:v>1478</c:v>
                </c:pt>
                <c:pt idx="981">
                  <c:v>1479.1</c:v>
                </c:pt>
                <c:pt idx="982">
                  <c:v>1480.2</c:v>
                </c:pt>
                <c:pt idx="983">
                  <c:v>1481.3</c:v>
                </c:pt>
                <c:pt idx="984">
                  <c:v>1482.4</c:v>
                </c:pt>
                <c:pt idx="985">
                  <c:v>1483.5</c:v>
                </c:pt>
                <c:pt idx="986">
                  <c:v>1484.6</c:v>
                </c:pt>
                <c:pt idx="987">
                  <c:v>1485.7</c:v>
                </c:pt>
                <c:pt idx="988">
                  <c:v>1486.8</c:v>
                </c:pt>
                <c:pt idx="989">
                  <c:v>1487.9</c:v>
                </c:pt>
                <c:pt idx="990">
                  <c:v>1489</c:v>
                </c:pt>
                <c:pt idx="991">
                  <c:v>1490.1</c:v>
                </c:pt>
                <c:pt idx="992">
                  <c:v>1491.2</c:v>
                </c:pt>
                <c:pt idx="993">
                  <c:v>1492.3</c:v>
                </c:pt>
                <c:pt idx="994">
                  <c:v>1493.4</c:v>
                </c:pt>
                <c:pt idx="995">
                  <c:v>1494.5</c:v>
                </c:pt>
                <c:pt idx="996">
                  <c:v>1495.6</c:v>
                </c:pt>
                <c:pt idx="997">
                  <c:v>1496.7</c:v>
                </c:pt>
                <c:pt idx="998">
                  <c:v>1497.8</c:v>
                </c:pt>
                <c:pt idx="999">
                  <c:v>1498.9</c:v>
                </c:pt>
                <c:pt idx="1000">
                  <c:v>1500</c:v>
                </c:pt>
                <c:pt idx="1001">
                  <c:v>1501.1</c:v>
                </c:pt>
                <c:pt idx="1002">
                  <c:v>1502.2</c:v>
                </c:pt>
                <c:pt idx="1003">
                  <c:v>1503.3</c:v>
                </c:pt>
                <c:pt idx="1004">
                  <c:v>1504.4</c:v>
                </c:pt>
                <c:pt idx="1005">
                  <c:v>1505.5</c:v>
                </c:pt>
                <c:pt idx="1006">
                  <c:v>1506.6</c:v>
                </c:pt>
                <c:pt idx="1007">
                  <c:v>1507.7</c:v>
                </c:pt>
                <c:pt idx="1008">
                  <c:v>1508.8</c:v>
                </c:pt>
                <c:pt idx="1009">
                  <c:v>1509.9</c:v>
                </c:pt>
                <c:pt idx="1010">
                  <c:v>1511</c:v>
                </c:pt>
                <c:pt idx="1011">
                  <c:v>1512.1</c:v>
                </c:pt>
                <c:pt idx="1012">
                  <c:v>1513.2</c:v>
                </c:pt>
                <c:pt idx="1013">
                  <c:v>1514.3</c:v>
                </c:pt>
                <c:pt idx="1014">
                  <c:v>1515.4</c:v>
                </c:pt>
                <c:pt idx="1015">
                  <c:v>1516.5</c:v>
                </c:pt>
                <c:pt idx="1016">
                  <c:v>1517.6</c:v>
                </c:pt>
                <c:pt idx="1017">
                  <c:v>1518.7</c:v>
                </c:pt>
                <c:pt idx="1018">
                  <c:v>1519.8</c:v>
                </c:pt>
                <c:pt idx="1019">
                  <c:v>1520.9</c:v>
                </c:pt>
                <c:pt idx="1020">
                  <c:v>1522</c:v>
                </c:pt>
                <c:pt idx="1021">
                  <c:v>1523.1</c:v>
                </c:pt>
                <c:pt idx="1022">
                  <c:v>1524.2</c:v>
                </c:pt>
                <c:pt idx="1023">
                  <c:v>1525.3</c:v>
                </c:pt>
                <c:pt idx="1024">
                  <c:v>1526.4</c:v>
                </c:pt>
                <c:pt idx="1025">
                  <c:v>1527.5</c:v>
                </c:pt>
                <c:pt idx="1026">
                  <c:v>1528.6</c:v>
                </c:pt>
                <c:pt idx="1027">
                  <c:v>1529.7</c:v>
                </c:pt>
                <c:pt idx="1028">
                  <c:v>1530.8</c:v>
                </c:pt>
                <c:pt idx="1029">
                  <c:v>1531.9</c:v>
                </c:pt>
                <c:pt idx="1030">
                  <c:v>1533</c:v>
                </c:pt>
                <c:pt idx="1031">
                  <c:v>1534.1</c:v>
                </c:pt>
                <c:pt idx="1032">
                  <c:v>1535.2</c:v>
                </c:pt>
                <c:pt idx="1033">
                  <c:v>1536.3</c:v>
                </c:pt>
                <c:pt idx="1034">
                  <c:v>1537.4</c:v>
                </c:pt>
                <c:pt idx="1035">
                  <c:v>1538.5</c:v>
                </c:pt>
                <c:pt idx="1036">
                  <c:v>1539.6</c:v>
                </c:pt>
                <c:pt idx="1037">
                  <c:v>1540.7</c:v>
                </c:pt>
                <c:pt idx="1038">
                  <c:v>1541.8</c:v>
                </c:pt>
                <c:pt idx="1039">
                  <c:v>1542.9</c:v>
                </c:pt>
                <c:pt idx="1040">
                  <c:v>1544</c:v>
                </c:pt>
                <c:pt idx="1041">
                  <c:v>1545.1</c:v>
                </c:pt>
                <c:pt idx="1042">
                  <c:v>1546.2</c:v>
                </c:pt>
                <c:pt idx="1043">
                  <c:v>1547.3</c:v>
                </c:pt>
                <c:pt idx="1044">
                  <c:v>1548.4</c:v>
                </c:pt>
                <c:pt idx="1045">
                  <c:v>1549.5</c:v>
                </c:pt>
                <c:pt idx="1046">
                  <c:v>1550.6</c:v>
                </c:pt>
                <c:pt idx="1047">
                  <c:v>1551.7</c:v>
                </c:pt>
                <c:pt idx="1048">
                  <c:v>1552.8</c:v>
                </c:pt>
                <c:pt idx="1049">
                  <c:v>1553.9</c:v>
                </c:pt>
                <c:pt idx="1050">
                  <c:v>1555</c:v>
                </c:pt>
                <c:pt idx="1051">
                  <c:v>1556.1</c:v>
                </c:pt>
                <c:pt idx="1052">
                  <c:v>1557.2</c:v>
                </c:pt>
                <c:pt idx="1053">
                  <c:v>1558.3</c:v>
                </c:pt>
                <c:pt idx="1054">
                  <c:v>1559.4</c:v>
                </c:pt>
                <c:pt idx="1055">
                  <c:v>1560.5</c:v>
                </c:pt>
                <c:pt idx="1056">
                  <c:v>1561.6</c:v>
                </c:pt>
                <c:pt idx="1057">
                  <c:v>1562.7</c:v>
                </c:pt>
                <c:pt idx="1058">
                  <c:v>1563.8</c:v>
                </c:pt>
                <c:pt idx="1059">
                  <c:v>1564.9</c:v>
                </c:pt>
                <c:pt idx="1060">
                  <c:v>1566</c:v>
                </c:pt>
                <c:pt idx="1061">
                  <c:v>1567.1</c:v>
                </c:pt>
                <c:pt idx="1062">
                  <c:v>1568.2</c:v>
                </c:pt>
                <c:pt idx="1063">
                  <c:v>1569.3</c:v>
                </c:pt>
                <c:pt idx="1064">
                  <c:v>1570.4</c:v>
                </c:pt>
                <c:pt idx="1065">
                  <c:v>1571.5</c:v>
                </c:pt>
                <c:pt idx="1066">
                  <c:v>1572.6</c:v>
                </c:pt>
                <c:pt idx="1067">
                  <c:v>1573.7</c:v>
                </c:pt>
                <c:pt idx="1068">
                  <c:v>1574.8</c:v>
                </c:pt>
                <c:pt idx="1069">
                  <c:v>1575.9</c:v>
                </c:pt>
                <c:pt idx="1070">
                  <c:v>1577</c:v>
                </c:pt>
                <c:pt idx="1071">
                  <c:v>1578.1</c:v>
                </c:pt>
                <c:pt idx="1072">
                  <c:v>1579.2</c:v>
                </c:pt>
                <c:pt idx="1073">
                  <c:v>1580.3</c:v>
                </c:pt>
                <c:pt idx="1074">
                  <c:v>1581.4</c:v>
                </c:pt>
                <c:pt idx="1075">
                  <c:v>1582.5</c:v>
                </c:pt>
                <c:pt idx="1076">
                  <c:v>1583.6</c:v>
                </c:pt>
                <c:pt idx="1077">
                  <c:v>1584.7</c:v>
                </c:pt>
                <c:pt idx="1078">
                  <c:v>1585.8</c:v>
                </c:pt>
                <c:pt idx="1079">
                  <c:v>1586.9</c:v>
                </c:pt>
                <c:pt idx="1080">
                  <c:v>1588</c:v>
                </c:pt>
                <c:pt idx="1081">
                  <c:v>1589.1</c:v>
                </c:pt>
                <c:pt idx="1082">
                  <c:v>1590.2</c:v>
                </c:pt>
                <c:pt idx="1083">
                  <c:v>1591.3</c:v>
                </c:pt>
                <c:pt idx="1084">
                  <c:v>1592.4</c:v>
                </c:pt>
                <c:pt idx="1085">
                  <c:v>1593.5</c:v>
                </c:pt>
                <c:pt idx="1086">
                  <c:v>1594.6</c:v>
                </c:pt>
                <c:pt idx="1087">
                  <c:v>1595.7</c:v>
                </c:pt>
                <c:pt idx="1088">
                  <c:v>1596.8</c:v>
                </c:pt>
                <c:pt idx="1089">
                  <c:v>1597.9</c:v>
                </c:pt>
                <c:pt idx="1090">
                  <c:v>1599</c:v>
                </c:pt>
                <c:pt idx="1091">
                  <c:v>1600.1</c:v>
                </c:pt>
                <c:pt idx="1092">
                  <c:v>1601.2</c:v>
                </c:pt>
                <c:pt idx="1093">
                  <c:v>1602.3</c:v>
                </c:pt>
                <c:pt idx="1094">
                  <c:v>1603.4</c:v>
                </c:pt>
                <c:pt idx="1095">
                  <c:v>1604.5</c:v>
                </c:pt>
                <c:pt idx="1096">
                  <c:v>1605.6</c:v>
                </c:pt>
                <c:pt idx="1097">
                  <c:v>1606.7</c:v>
                </c:pt>
                <c:pt idx="1098">
                  <c:v>1607.8</c:v>
                </c:pt>
                <c:pt idx="1099">
                  <c:v>1608.9</c:v>
                </c:pt>
                <c:pt idx="1100">
                  <c:v>1610</c:v>
                </c:pt>
                <c:pt idx="1101">
                  <c:v>1611.1</c:v>
                </c:pt>
                <c:pt idx="1102">
                  <c:v>1612.2</c:v>
                </c:pt>
                <c:pt idx="1103">
                  <c:v>1613.3</c:v>
                </c:pt>
                <c:pt idx="1104">
                  <c:v>1614.4</c:v>
                </c:pt>
                <c:pt idx="1105">
                  <c:v>1615.5</c:v>
                </c:pt>
                <c:pt idx="1106">
                  <c:v>1616.6</c:v>
                </c:pt>
                <c:pt idx="1107">
                  <c:v>1617.7</c:v>
                </c:pt>
                <c:pt idx="1108">
                  <c:v>1618.8</c:v>
                </c:pt>
                <c:pt idx="1109">
                  <c:v>1619.9</c:v>
                </c:pt>
                <c:pt idx="1110">
                  <c:v>1621</c:v>
                </c:pt>
                <c:pt idx="1111">
                  <c:v>1622.1</c:v>
                </c:pt>
                <c:pt idx="1112">
                  <c:v>1623.2</c:v>
                </c:pt>
                <c:pt idx="1113">
                  <c:v>1624.3</c:v>
                </c:pt>
                <c:pt idx="1114">
                  <c:v>1625.4</c:v>
                </c:pt>
                <c:pt idx="1115">
                  <c:v>1626.5</c:v>
                </c:pt>
                <c:pt idx="1116">
                  <c:v>1627.6</c:v>
                </c:pt>
                <c:pt idx="1117">
                  <c:v>1628.7</c:v>
                </c:pt>
                <c:pt idx="1118">
                  <c:v>1629.8</c:v>
                </c:pt>
                <c:pt idx="1119">
                  <c:v>1630.9</c:v>
                </c:pt>
                <c:pt idx="1120">
                  <c:v>1632</c:v>
                </c:pt>
                <c:pt idx="1121">
                  <c:v>1633.1</c:v>
                </c:pt>
                <c:pt idx="1122">
                  <c:v>1634.2</c:v>
                </c:pt>
                <c:pt idx="1123">
                  <c:v>1635.3</c:v>
                </c:pt>
                <c:pt idx="1124">
                  <c:v>1636.4</c:v>
                </c:pt>
                <c:pt idx="1125">
                  <c:v>1637.5</c:v>
                </c:pt>
                <c:pt idx="1126">
                  <c:v>1638.6</c:v>
                </c:pt>
                <c:pt idx="1127">
                  <c:v>1639.7</c:v>
                </c:pt>
                <c:pt idx="1128">
                  <c:v>1640.8</c:v>
                </c:pt>
                <c:pt idx="1129">
                  <c:v>1641.9</c:v>
                </c:pt>
                <c:pt idx="1130">
                  <c:v>1643</c:v>
                </c:pt>
                <c:pt idx="1131">
                  <c:v>1644.1</c:v>
                </c:pt>
                <c:pt idx="1132">
                  <c:v>1645.2</c:v>
                </c:pt>
                <c:pt idx="1133">
                  <c:v>1646.3</c:v>
                </c:pt>
                <c:pt idx="1134">
                  <c:v>1647.4</c:v>
                </c:pt>
                <c:pt idx="1135">
                  <c:v>1648.5</c:v>
                </c:pt>
                <c:pt idx="1136">
                  <c:v>1649.6</c:v>
                </c:pt>
                <c:pt idx="1137">
                  <c:v>1650.7</c:v>
                </c:pt>
                <c:pt idx="1138">
                  <c:v>1651.8</c:v>
                </c:pt>
                <c:pt idx="1139">
                  <c:v>1652.9</c:v>
                </c:pt>
                <c:pt idx="1140">
                  <c:v>1654</c:v>
                </c:pt>
                <c:pt idx="1141">
                  <c:v>1655.1</c:v>
                </c:pt>
                <c:pt idx="1142">
                  <c:v>1656.2</c:v>
                </c:pt>
                <c:pt idx="1143">
                  <c:v>1657.3</c:v>
                </c:pt>
                <c:pt idx="1144">
                  <c:v>1658.4</c:v>
                </c:pt>
                <c:pt idx="1145">
                  <c:v>1659.5</c:v>
                </c:pt>
                <c:pt idx="1146">
                  <c:v>1660.6</c:v>
                </c:pt>
                <c:pt idx="1147">
                  <c:v>1661.7</c:v>
                </c:pt>
                <c:pt idx="1148">
                  <c:v>1662.8</c:v>
                </c:pt>
                <c:pt idx="1149">
                  <c:v>1663.9</c:v>
                </c:pt>
                <c:pt idx="1150">
                  <c:v>1665</c:v>
                </c:pt>
                <c:pt idx="1151">
                  <c:v>1666.1</c:v>
                </c:pt>
                <c:pt idx="1152">
                  <c:v>1667.2</c:v>
                </c:pt>
                <c:pt idx="1153">
                  <c:v>1668.3</c:v>
                </c:pt>
                <c:pt idx="1154">
                  <c:v>1669.4</c:v>
                </c:pt>
                <c:pt idx="1155">
                  <c:v>1670.5</c:v>
                </c:pt>
                <c:pt idx="1156">
                  <c:v>1671.6</c:v>
                </c:pt>
                <c:pt idx="1157">
                  <c:v>1672.7</c:v>
                </c:pt>
                <c:pt idx="1158">
                  <c:v>1673.8</c:v>
                </c:pt>
                <c:pt idx="1159">
                  <c:v>1674.9</c:v>
                </c:pt>
                <c:pt idx="1160">
                  <c:v>1676</c:v>
                </c:pt>
                <c:pt idx="1161">
                  <c:v>1677.1</c:v>
                </c:pt>
                <c:pt idx="1162">
                  <c:v>1678.2</c:v>
                </c:pt>
                <c:pt idx="1163">
                  <c:v>1679.3</c:v>
                </c:pt>
                <c:pt idx="1164">
                  <c:v>1680.4</c:v>
                </c:pt>
                <c:pt idx="1165">
                  <c:v>1681.5</c:v>
                </c:pt>
                <c:pt idx="1166">
                  <c:v>1682.6</c:v>
                </c:pt>
                <c:pt idx="1167">
                  <c:v>1683.7</c:v>
                </c:pt>
                <c:pt idx="1168">
                  <c:v>1684.8</c:v>
                </c:pt>
                <c:pt idx="1169">
                  <c:v>1685.9</c:v>
                </c:pt>
                <c:pt idx="1170">
                  <c:v>1687</c:v>
                </c:pt>
                <c:pt idx="1171">
                  <c:v>1688.1</c:v>
                </c:pt>
                <c:pt idx="1172">
                  <c:v>1689.2</c:v>
                </c:pt>
                <c:pt idx="1173">
                  <c:v>1690.3</c:v>
                </c:pt>
                <c:pt idx="1174">
                  <c:v>1691.4</c:v>
                </c:pt>
                <c:pt idx="1175">
                  <c:v>1692.5</c:v>
                </c:pt>
                <c:pt idx="1176">
                  <c:v>1693.6</c:v>
                </c:pt>
                <c:pt idx="1177">
                  <c:v>1694.7</c:v>
                </c:pt>
                <c:pt idx="1178">
                  <c:v>1695.8</c:v>
                </c:pt>
                <c:pt idx="1179">
                  <c:v>1696.9</c:v>
                </c:pt>
                <c:pt idx="1180">
                  <c:v>1698</c:v>
                </c:pt>
                <c:pt idx="1181">
                  <c:v>1699.1</c:v>
                </c:pt>
                <c:pt idx="1182">
                  <c:v>1700.2</c:v>
                </c:pt>
                <c:pt idx="1183">
                  <c:v>1701.3</c:v>
                </c:pt>
                <c:pt idx="1184">
                  <c:v>1702.4</c:v>
                </c:pt>
                <c:pt idx="1185">
                  <c:v>1703.5</c:v>
                </c:pt>
                <c:pt idx="1186">
                  <c:v>1704.6</c:v>
                </c:pt>
                <c:pt idx="1187">
                  <c:v>1705.7</c:v>
                </c:pt>
                <c:pt idx="1188">
                  <c:v>1706.8</c:v>
                </c:pt>
                <c:pt idx="1189">
                  <c:v>1707.9</c:v>
                </c:pt>
                <c:pt idx="1190">
                  <c:v>1709</c:v>
                </c:pt>
                <c:pt idx="1191">
                  <c:v>1710.1</c:v>
                </c:pt>
                <c:pt idx="1192">
                  <c:v>1711.2</c:v>
                </c:pt>
                <c:pt idx="1193">
                  <c:v>1712.3</c:v>
                </c:pt>
                <c:pt idx="1194">
                  <c:v>1713.4</c:v>
                </c:pt>
                <c:pt idx="1195">
                  <c:v>1714.5</c:v>
                </c:pt>
                <c:pt idx="1196">
                  <c:v>1715.6</c:v>
                </c:pt>
                <c:pt idx="1197">
                  <c:v>1716.7</c:v>
                </c:pt>
                <c:pt idx="1198">
                  <c:v>1717.8</c:v>
                </c:pt>
                <c:pt idx="1199">
                  <c:v>1718.9</c:v>
                </c:pt>
                <c:pt idx="1200">
                  <c:v>1720</c:v>
                </c:pt>
                <c:pt idx="1201">
                  <c:v>1721.1</c:v>
                </c:pt>
                <c:pt idx="1202">
                  <c:v>1722.2</c:v>
                </c:pt>
                <c:pt idx="1203">
                  <c:v>1723.3</c:v>
                </c:pt>
                <c:pt idx="1204">
                  <c:v>1724.4</c:v>
                </c:pt>
                <c:pt idx="1205">
                  <c:v>1725.5</c:v>
                </c:pt>
                <c:pt idx="1206">
                  <c:v>1726.6</c:v>
                </c:pt>
                <c:pt idx="1207">
                  <c:v>1727.7</c:v>
                </c:pt>
                <c:pt idx="1208">
                  <c:v>1728.8</c:v>
                </c:pt>
                <c:pt idx="1209">
                  <c:v>1729.9</c:v>
                </c:pt>
                <c:pt idx="1210">
                  <c:v>1731</c:v>
                </c:pt>
                <c:pt idx="1211">
                  <c:v>1732.1</c:v>
                </c:pt>
                <c:pt idx="1212">
                  <c:v>1733.2</c:v>
                </c:pt>
                <c:pt idx="1213">
                  <c:v>1734.3</c:v>
                </c:pt>
                <c:pt idx="1214">
                  <c:v>1735.4</c:v>
                </c:pt>
                <c:pt idx="1215">
                  <c:v>1736.5</c:v>
                </c:pt>
                <c:pt idx="1216">
                  <c:v>1737.6</c:v>
                </c:pt>
                <c:pt idx="1217">
                  <c:v>1738.7</c:v>
                </c:pt>
                <c:pt idx="1218">
                  <c:v>1739.8</c:v>
                </c:pt>
                <c:pt idx="1219">
                  <c:v>1740.9</c:v>
                </c:pt>
                <c:pt idx="1220">
                  <c:v>1742</c:v>
                </c:pt>
                <c:pt idx="1221">
                  <c:v>1743.1</c:v>
                </c:pt>
                <c:pt idx="1222">
                  <c:v>1744.2</c:v>
                </c:pt>
                <c:pt idx="1223">
                  <c:v>1745.3</c:v>
                </c:pt>
                <c:pt idx="1224">
                  <c:v>1746.4</c:v>
                </c:pt>
                <c:pt idx="1225">
                  <c:v>1747.5</c:v>
                </c:pt>
                <c:pt idx="1226">
                  <c:v>1748.6</c:v>
                </c:pt>
                <c:pt idx="1227">
                  <c:v>1749.7</c:v>
                </c:pt>
                <c:pt idx="1228">
                  <c:v>1750.8</c:v>
                </c:pt>
                <c:pt idx="1229">
                  <c:v>1751.9</c:v>
                </c:pt>
                <c:pt idx="1230">
                  <c:v>1753</c:v>
                </c:pt>
                <c:pt idx="1231">
                  <c:v>1754.1</c:v>
                </c:pt>
                <c:pt idx="1232">
                  <c:v>1755.2</c:v>
                </c:pt>
                <c:pt idx="1233">
                  <c:v>1756.3</c:v>
                </c:pt>
                <c:pt idx="1234">
                  <c:v>1757.4</c:v>
                </c:pt>
                <c:pt idx="1235">
                  <c:v>1758.5</c:v>
                </c:pt>
                <c:pt idx="1236">
                  <c:v>1759.6</c:v>
                </c:pt>
                <c:pt idx="1237">
                  <c:v>1760.7</c:v>
                </c:pt>
                <c:pt idx="1238">
                  <c:v>1761.8</c:v>
                </c:pt>
                <c:pt idx="1239">
                  <c:v>1762.9</c:v>
                </c:pt>
                <c:pt idx="1240">
                  <c:v>1764</c:v>
                </c:pt>
                <c:pt idx="1241">
                  <c:v>1765.1</c:v>
                </c:pt>
                <c:pt idx="1242">
                  <c:v>1766.2</c:v>
                </c:pt>
                <c:pt idx="1243">
                  <c:v>1767.3</c:v>
                </c:pt>
                <c:pt idx="1244">
                  <c:v>1768.4</c:v>
                </c:pt>
                <c:pt idx="1245">
                  <c:v>1769.5</c:v>
                </c:pt>
                <c:pt idx="1246">
                  <c:v>1770.6</c:v>
                </c:pt>
                <c:pt idx="1247">
                  <c:v>1771.7</c:v>
                </c:pt>
                <c:pt idx="1248">
                  <c:v>1772.8</c:v>
                </c:pt>
                <c:pt idx="1249">
                  <c:v>1773.9</c:v>
                </c:pt>
                <c:pt idx="1250">
                  <c:v>1775</c:v>
                </c:pt>
                <c:pt idx="1251">
                  <c:v>1776.1</c:v>
                </c:pt>
                <c:pt idx="1252">
                  <c:v>1777.2</c:v>
                </c:pt>
                <c:pt idx="1253">
                  <c:v>1778.3</c:v>
                </c:pt>
                <c:pt idx="1254">
                  <c:v>1779.4</c:v>
                </c:pt>
                <c:pt idx="1255">
                  <c:v>1780.5</c:v>
                </c:pt>
                <c:pt idx="1256">
                  <c:v>1781.6</c:v>
                </c:pt>
                <c:pt idx="1257">
                  <c:v>1782.7</c:v>
                </c:pt>
                <c:pt idx="1258">
                  <c:v>1783.8</c:v>
                </c:pt>
                <c:pt idx="1259">
                  <c:v>1784.9</c:v>
                </c:pt>
                <c:pt idx="1260">
                  <c:v>1786</c:v>
                </c:pt>
                <c:pt idx="1261">
                  <c:v>1787.1</c:v>
                </c:pt>
                <c:pt idx="1262">
                  <c:v>1788.2</c:v>
                </c:pt>
                <c:pt idx="1263">
                  <c:v>1789.3</c:v>
                </c:pt>
                <c:pt idx="1264">
                  <c:v>1790.4</c:v>
                </c:pt>
                <c:pt idx="1265">
                  <c:v>1791.5</c:v>
                </c:pt>
                <c:pt idx="1266">
                  <c:v>1792.6</c:v>
                </c:pt>
                <c:pt idx="1267">
                  <c:v>1793.7</c:v>
                </c:pt>
                <c:pt idx="1268">
                  <c:v>1794.8</c:v>
                </c:pt>
                <c:pt idx="1269">
                  <c:v>1795.9</c:v>
                </c:pt>
                <c:pt idx="1270">
                  <c:v>1797</c:v>
                </c:pt>
                <c:pt idx="1271">
                  <c:v>1798.1</c:v>
                </c:pt>
                <c:pt idx="1272">
                  <c:v>1799.2</c:v>
                </c:pt>
                <c:pt idx="1273">
                  <c:v>1800.3</c:v>
                </c:pt>
                <c:pt idx="1274">
                  <c:v>1801.4</c:v>
                </c:pt>
                <c:pt idx="1275">
                  <c:v>1802.5</c:v>
                </c:pt>
                <c:pt idx="1276">
                  <c:v>1803.6</c:v>
                </c:pt>
                <c:pt idx="1277">
                  <c:v>1804.7</c:v>
                </c:pt>
                <c:pt idx="1278">
                  <c:v>1805.8</c:v>
                </c:pt>
                <c:pt idx="1279">
                  <c:v>1806.9</c:v>
                </c:pt>
                <c:pt idx="1280">
                  <c:v>1808</c:v>
                </c:pt>
                <c:pt idx="1281">
                  <c:v>1809.1</c:v>
                </c:pt>
                <c:pt idx="1282">
                  <c:v>1810.2</c:v>
                </c:pt>
                <c:pt idx="1283">
                  <c:v>1811.3</c:v>
                </c:pt>
                <c:pt idx="1284">
                  <c:v>1812.4</c:v>
                </c:pt>
                <c:pt idx="1285">
                  <c:v>1813.5</c:v>
                </c:pt>
                <c:pt idx="1286">
                  <c:v>1814.6</c:v>
                </c:pt>
                <c:pt idx="1287">
                  <c:v>1815.7</c:v>
                </c:pt>
                <c:pt idx="1288">
                  <c:v>1816.8</c:v>
                </c:pt>
                <c:pt idx="1289">
                  <c:v>1817.9</c:v>
                </c:pt>
                <c:pt idx="1290">
                  <c:v>1819</c:v>
                </c:pt>
                <c:pt idx="1291">
                  <c:v>1820.1</c:v>
                </c:pt>
                <c:pt idx="1292">
                  <c:v>1821.2</c:v>
                </c:pt>
                <c:pt idx="1293">
                  <c:v>1822.3</c:v>
                </c:pt>
                <c:pt idx="1294">
                  <c:v>1823.4</c:v>
                </c:pt>
                <c:pt idx="1295">
                  <c:v>1824.5</c:v>
                </c:pt>
                <c:pt idx="1296">
                  <c:v>1825.6</c:v>
                </c:pt>
                <c:pt idx="1297">
                  <c:v>1826.7</c:v>
                </c:pt>
                <c:pt idx="1298">
                  <c:v>1827.8</c:v>
                </c:pt>
                <c:pt idx="1299">
                  <c:v>1828.9</c:v>
                </c:pt>
                <c:pt idx="1300">
                  <c:v>1830</c:v>
                </c:pt>
                <c:pt idx="1301">
                  <c:v>1831.1</c:v>
                </c:pt>
                <c:pt idx="1302">
                  <c:v>1832.2</c:v>
                </c:pt>
                <c:pt idx="1303">
                  <c:v>1833.3</c:v>
                </c:pt>
                <c:pt idx="1304">
                  <c:v>1834.4</c:v>
                </c:pt>
                <c:pt idx="1305">
                  <c:v>1835.5</c:v>
                </c:pt>
                <c:pt idx="1306">
                  <c:v>1836.6</c:v>
                </c:pt>
                <c:pt idx="1307">
                  <c:v>1837.7</c:v>
                </c:pt>
                <c:pt idx="1308">
                  <c:v>1838.8</c:v>
                </c:pt>
                <c:pt idx="1309">
                  <c:v>1839.9</c:v>
                </c:pt>
                <c:pt idx="1310">
                  <c:v>1841</c:v>
                </c:pt>
                <c:pt idx="1311">
                  <c:v>1842.1</c:v>
                </c:pt>
                <c:pt idx="1312">
                  <c:v>1843.2</c:v>
                </c:pt>
                <c:pt idx="1313">
                  <c:v>1844.3</c:v>
                </c:pt>
                <c:pt idx="1314">
                  <c:v>1845.4</c:v>
                </c:pt>
                <c:pt idx="1315">
                  <c:v>1846.5</c:v>
                </c:pt>
                <c:pt idx="1316">
                  <c:v>1847.6</c:v>
                </c:pt>
                <c:pt idx="1317">
                  <c:v>1848.7</c:v>
                </c:pt>
                <c:pt idx="1318">
                  <c:v>1849.8</c:v>
                </c:pt>
                <c:pt idx="1319">
                  <c:v>1850.9</c:v>
                </c:pt>
                <c:pt idx="1320">
                  <c:v>1852</c:v>
                </c:pt>
                <c:pt idx="1321">
                  <c:v>1853.1</c:v>
                </c:pt>
                <c:pt idx="1322">
                  <c:v>1854.2</c:v>
                </c:pt>
                <c:pt idx="1323">
                  <c:v>1855.3</c:v>
                </c:pt>
                <c:pt idx="1324">
                  <c:v>1856.4</c:v>
                </c:pt>
                <c:pt idx="1325">
                  <c:v>1857.5</c:v>
                </c:pt>
                <c:pt idx="1326">
                  <c:v>1858.6</c:v>
                </c:pt>
                <c:pt idx="1327">
                  <c:v>1859.7</c:v>
                </c:pt>
                <c:pt idx="1328">
                  <c:v>1860.8</c:v>
                </c:pt>
                <c:pt idx="1329">
                  <c:v>1861.9</c:v>
                </c:pt>
                <c:pt idx="1330">
                  <c:v>1863</c:v>
                </c:pt>
                <c:pt idx="1331">
                  <c:v>1864.1</c:v>
                </c:pt>
                <c:pt idx="1332">
                  <c:v>1865.2</c:v>
                </c:pt>
                <c:pt idx="1333">
                  <c:v>1866.3</c:v>
                </c:pt>
                <c:pt idx="1334">
                  <c:v>1867.4</c:v>
                </c:pt>
                <c:pt idx="1335">
                  <c:v>1868.5</c:v>
                </c:pt>
                <c:pt idx="1336">
                  <c:v>1869.6</c:v>
                </c:pt>
                <c:pt idx="1337">
                  <c:v>1870.7</c:v>
                </c:pt>
                <c:pt idx="1338">
                  <c:v>1871.8</c:v>
                </c:pt>
                <c:pt idx="1339">
                  <c:v>1872.9</c:v>
                </c:pt>
                <c:pt idx="1340">
                  <c:v>1874</c:v>
                </c:pt>
                <c:pt idx="1341">
                  <c:v>1875.1</c:v>
                </c:pt>
                <c:pt idx="1342">
                  <c:v>1876.2</c:v>
                </c:pt>
                <c:pt idx="1343">
                  <c:v>1877.3</c:v>
                </c:pt>
                <c:pt idx="1344">
                  <c:v>1878.4</c:v>
                </c:pt>
                <c:pt idx="1345">
                  <c:v>1879.5</c:v>
                </c:pt>
                <c:pt idx="1346">
                  <c:v>1880.6</c:v>
                </c:pt>
                <c:pt idx="1347">
                  <c:v>1881.7</c:v>
                </c:pt>
                <c:pt idx="1348">
                  <c:v>1882.8</c:v>
                </c:pt>
                <c:pt idx="1349">
                  <c:v>1883.9</c:v>
                </c:pt>
                <c:pt idx="1350">
                  <c:v>1885</c:v>
                </c:pt>
                <c:pt idx="1351">
                  <c:v>1886.1</c:v>
                </c:pt>
                <c:pt idx="1352">
                  <c:v>1887.2</c:v>
                </c:pt>
                <c:pt idx="1353">
                  <c:v>1888.3</c:v>
                </c:pt>
                <c:pt idx="1354">
                  <c:v>1889.4</c:v>
                </c:pt>
                <c:pt idx="1355">
                  <c:v>1890.5</c:v>
                </c:pt>
                <c:pt idx="1356">
                  <c:v>1891.6</c:v>
                </c:pt>
                <c:pt idx="1357">
                  <c:v>1892.7</c:v>
                </c:pt>
                <c:pt idx="1358">
                  <c:v>1893.8</c:v>
                </c:pt>
                <c:pt idx="1359">
                  <c:v>1894.9</c:v>
                </c:pt>
                <c:pt idx="1360">
                  <c:v>1896</c:v>
                </c:pt>
                <c:pt idx="1361">
                  <c:v>1897.1</c:v>
                </c:pt>
                <c:pt idx="1362">
                  <c:v>1898.2</c:v>
                </c:pt>
                <c:pt idx="1363">
                  <c:v>1899.3</c:v>
                </c:pt>
                <c:pt idx="1364">
                  <c:v>1900.4</c:v>
                </c:pt>
                <c:pt idx="1365">
                  <c:v>1901.5</c:v>
                </c:pt>
                <c:pt idx="1366">
                  <c:v>1902.6</c:v>
                </c:pt>
                <c:pt idx="1367">
                  <c:v>1903.7</c:v>
                </c:pt>
                <c:pt idx="1368">
                  <c:v>1904.8</c:v>
                </c:pt>
                <c:pt idx="1369">
                  <c:v>1905.9</c:v>
                </c:pt>
                <c:pt idx="1370">
                  <c:v>1907</c:v>
                </c:pt>
                <c:pt idx="1371">
                  <c:v>1908.1</c:v>
                </c:pt>
                <c:pt idx="1372">
                  <c:v>1909.2</c:v>
                </c:pt>
                <c:pt idx="1373">
                  <c:v>1910.3</c:v>
                </c:pt>
                <c:pt idx="1374">
                  <c:v>1911.4</c:v>
                </c:pt>
                <c:pt idx="1375">
                  <c:v>1912.5</c:v>
                </c:pt>
                <c:pt idx="1376">
                  <c:v>1913.6</c:v>
                </c:pt>
                <c:pt idx="1377">
                  <c:v>1914.7</c:v>
                </c:pt>
                <c:pt idx="1378">
                  <c:v>1915.8</c:v>
                </c:pt>
                <c:pt idx="1379">
                  <c:v>1916.9</c:v>
                </c:pt>
                <c:pt idx="1380">
                  <c:v>1918</c:v>
                </c:pt>
                <c:pt idx="1381">
                  <c:v>1919.1</c:v>
                </c:pt>
                <c:pt idx="1382">
                  <c:v>1920.2</c:v>
                </c:pt>
                <c:pt idx="1383">
                  <c:v>1921.3</c:v>
                </c:pt>
                <c:pt idx="1384">
                  <c:v>1922.4</c:v>
                </c:pt>
                <c:pt idx="1385">
                  <c:v>1923.5</c:v>
                </c:pt>
                <c:pt idx="1386">
                  <c:v>1924.6</c:v>
                </c:pt>
                <c:pt idx="1387">
                  <c:v>1925.7</c:v>
                </c:pt>
                <c:pt idx="1388">
                  <c:v>1926.8</c:v>
                </c:pt>
                <c:pt idx="1389">
                  <c:v>1927.9</c:v>
                </c:pt>
                <c:pt idx="1390">
                  <c:v>1929</c:v>
                </c:pt>
                <c:pt idx="1391">
                  <c:v>1930.1</c:v>
                </c:pt>
                <c:pt idx="1392">
                  <c:v>1931.2</c:v>
                </c:pt>
                <c:pt idx="1393">
                  <c:v>1932.3</c:v>
                </c:pt>
                <c:pt idx="1394">
                  <c:v>1933.4</c:v>
                </c:pt>
                <c:pt idx="1395">
                  <c:v>1934.5</c:v>
                </c:pt>
                <c:pt idx="1396">
                  <c:v>1935.6</c:v>
                </c:pt>
                <c:pt idx="1397">
                  <c:v>1936.7</c:v>
                </c:pt>
                <c:pt idx="1398">
                  <c:v>1937.8</c:v>
                </c:pt>
                <c:pt idx="1399">
                  <c:v>1938.9</c:v>
                </c:pt>
                <c:pt idx="1400">
                  <c:v>1940</c:v>
                </c:pt>
                <c:pt idx="1401">
                  <c:v>1941.1</c:v>
                </c:pt>
                <c:pt idx="1402">
                  <c:v>1942.2</c:v>
                </c:pt>
                <c:pt idx="1403">
                  <c:v>1943.3</c:v>
                </c:pt>
                <c:pt idx="1404">
                  <c:v>1944.4</c:v>
                </c:pt>
                <c:pt idx="1405">
                  <c:v>1945.5</c:v>
                </c:pt>
                <c:pt idx="1406">
                  <c:v>1946.6</c:v>
                </c:pt>
                <c:pt idx="1407">
                  <c:v>1947.7</c:v>
                </c:pt>
                <c:pt idx="1408">
                  <c:v>1948.8</c:v>
                </c:pt>
                <c:pt idx="1409">
                  <c:v>1949.9</c:v>
                </c:pt>
                <c:pt idx="1410">
                  <c:v>1951</c:v>
                </c:pt>
                <c:pt idx="1411">
                  <c:v>1952.1</c:v>
                </c:pt>
                <c:pt idx="1412">
                  <c:v>1953.2</c:v>
                </c:pt>
                <c:pt idx="1413">
                  <c:v>1954.3</c:v>
                </c:pt>
                <c:pt idx="1414">
                  <c:v>1955.4</c:v>
                </c:pt>
                <c:pt idx="1415">
                  <c:v>1956.5</c:v>
                </c:pt>
                <c:pt idx="1416">
                  <c:v>1957.6</c:v>
                </c:pt>
                <c:pt idx="1417">
                  <c:v>1958.7</c:v>
                </c:pt>
                <c:pt idx="1418">
                  <c:v>1959.8</c:v>
                </c:pt>
                <c:pt idx="1419">
                  <c:v>1960.9</c:v>
                </c:pt>
                <c:pt idx="1420">
                  <c:v>1962</c:v>
                </c:pt>
                <c:pt idx="1421">
                  <c:v>1963.1</c:v>
                </c:pt>
                <c:pt idx="1422">
                  <c:v>1964.2</c:v>
                </c:pt>
                <c:pt idx="1423">
                  <c:v>1965.3</c:v>
                </c:pt>
                <c:pt idx="1424">
                  <c:v>1966.4</c:v>
                </c:pt>
                <c:pt idx="1425">
                  <c:v>1967.5</c:v>
                </c:pt>
                <c:pt idx="1426">
                  <c:v>1968.6</c:v>
                </c:pt>
                <c:pt idx="1427">
                  <c:v>1969.7</c:v>
                </c:pt>
                <c:pt idx="1428">
                  <c:v>1970.8</c:v>
                </c:pt>
                <c:pt idx="1429">
                  <c:v>1971.9</c:v>
                </c:pt>
                <c:pt idx="1430">
                  <c:v>1973</c:v>
                </c:pt>
                <c:pt idx="1431">
                  <c:v>1974.1</c:v>
                </c:pt>
                <c:pt idx="1432">
                  <c:v>1975.2</c:v>
                </c:pt>
                <c:pt idx="1433">
                  <c:v>1976.3</c:v>
                </c:pt>
                <c:pt idx="1434">
                  <c:v>1977.4</c:v>
                </c:pt>
                <c:pt idx="1435">
                  <c:v>1978.5</c:v>
                </c:pt>
                <c:pt idx="1436">
                  <c:v>1979.6</c:v>
                </c:pt>
                <c:pt idx="1437">
                  <c:v>1980.7</c:v>
                </c:pt>
                <c:pt idx="1438">
                  <c:v>1981.8</c:v>
                </c:pt>
                <c:pt idx="1439">
                  <c:v>1982.9</c:v>
                </c:pt>
                <c:pt idx="1440">
                  <c:v>1984</c:v>
                </c:pt>
                <c:pt idx="1441">
                  <c:v>1985.1</c:v>
                </c:pt>
                <c:pt idx="1442">
                  <c:v>1986.2</c:v>
                </c:pt>
                <c:pt idx="1443">
                  <c:v>1987.3</c:v>
                </c:pt>
                <c:pt idx="1444">
                  <c:v>1988.4</c:v>
                </c:pt>
                <c:pt idx="1445">
                  <c:v>1989.5</c:v>
                </c:pt>
                <c:pt idx="1446">
                  <c:v>1990.6</c:v>
                </c:pt>
                <c:pt idx="1447">
                  <c:v>1991.7</c:v>
                </c:pt>
                <c:pt idx="1448">
                  <c:v>1992.8</c:v>
                </c:pt>
                <c:pt idx="1449">
                  <c:v>1993.9</c:v>
                </c:pt>
                <c:pt idx="1450">
                  <c:v>1995</c:v>
                </c:pt>
                <c:pt idx="1451">
                  <c:v>1996.1</c:v>
                </c:pt>
                <c:pt idx="1452">
                  <c:v>1997.2</c:v>
                </c:pt>
                <c:pt idx="1453">
                  <c:v>1998.3</c:v>
                </c:pt>
                <c:pt idx="1454">
                  <c:v>1999.4</c:v>
                </c:pt>
                <c:pt idx="1455">
                  <c:v>2000.5</c:v>
                </c:pt>
                <c:pt idx="1456">
                  <c:v>2001.6</c:v>
                </c:pt>
                <c:pt idx="1457">
                  <c:v>2002.7</c:v>
                </c:pt>
                <c:pt idx="1458">
                  <c:v>2003.8</c:v>
                </c:pt>
                <c:pt idx="1459">
                  <c:v>2004.9</c:v>
                </c:pt>
                <c:pt idx="1460">
                  <c:v>2006</c:v>
                </c:pt>
                <c:pt idx="1461">
                  <c:v>2007.1</c:v>
                </c:pt>
                <c:pt idx="1462">
                  <c:v>2008.2</c:v>
                </c:pt>
                <c:pt idx="1463">
                  <c:v>2009.3</c:v>
                </c:pt>
                <c:pt idx="1464">
                  <c:v>2010.4</c:v>
                </c:pt>
                <c:pt idx="1465">
                  <c:v>2011.5</c:v>
                </c:pt>
                <c:pt idx="1466">
                  <c:v>2012.6</c:v>
                </c:pt>
                <c:pt idx="1467">
                  <c:v>2013.7</c:v>
                </c:pt>
                <c:pt idx="1468">
                  <c:v>2014.8</c:v>
                </c:pt>
                <c:pt idx="1469">
                  <c:v>2015.9</c:v>
                </c:pt>
                <c:pt idx="1470">
                  <c:v>2017</c:v>
                </c:pt>
                <c:pt idx="1471">
                  <c:v>2018.1</c:v>
                </c:pt>
                <c:pt idx="1472">
                  <c:v>2019.2</c:v>
                </c:pt>
                <c:pt idx="1473">
                  <c:v>2020.3</c:v>
                </c:pt>
                <c:pt idx="1474">
                  <c:v>2021.4</c:v>
                </c:pt>
                <c:pt idx="1475">
                  <c:v>2022.5</c:v>
                </c:pt>
                <c:pt idx="1476">
                  <c:v>2023.6</c:v>
                </c:pt>
                <c:pt idx="1477">
                  <c:v>2024.7</c:v>
                </c:pt>
                <c:pt idx="1478">
                  <c:v>2025.8</c:v>
                </c:pt>
                <c:pt idx="1479">
                  <c:v>2026.9</c:v>
                </c:pt>
                <c:pt idx="1480">
                  <c:v>2028</c:v>
                </c:pt>
                <c:pt idx="1481">
                  <c:v>2029.1</c:v>
                </c:pt>
                <c:pt idx="1482">
                  <c:v>2030.2</c:v>
                </c:pt>
                <c:pt idx="1483">
                  <c:v>2031.3</c:v>
                </c:pt>
                <c:pt idx="1484">
                  <c:v>2032.4</c:v>
                </c:pt>
                <c:pt idx="1485">
                  <c:v>2033.5</c:v>
                </c:pt>
                <c:pt idx="1486">
                  <c:v>2034.6</c:v>
                </c:pt>
                <c:pt idx="1487">
                  <c:v>2035.7</c:v>
                </c:pt>
                <c:pt idx="1488">
                  <c:v>2036.8</c:v>
                </c:pt>
                <c:pt idx="1489">
                  <c:v>2037.9</c:v>
                </c:pt>
                <c:pt idx="1490">
                  <c:v>2039</c:v>
                </c:pt>
                <c:pt idx="1491">
                  <c:v>2040.1</c:v>
                </c:pt>
                <c:pt idx="1492">
                  <c:v>2041.2</c:v>
                </c:pt>
                <c:pt idx="1493">
                  <c:v>2042.3</c:v>
                </c:pt>
                <c:pt idx="1494">
                  <c:v>2043.4</c:v>
                </c:pt>
                <c:pt idx="1495">
                  <c:v>2044.5</c:v>
                </c:pt>
                <c:pt idx="1496">
                  <c:v>2045.6</c:v>
                </c:pt>
                <c:pt idx="1497">
                  <c:v>2046.7</c:v>
                </c:pt>
                <c:pt idx="1498">
                  <c:v>2047.8</c:v>
                </c:pt>
                <c:pt idx="1499">
                  <c:v>2048.9</c:v>
                </c:pt>
                <c:pt idx="1500">
                  <c:v>2050</c:v>
                </c:pt>
                <c:pt idx="1501">
                  <c:v>2051.1</c:v>
                </c:pt>
                <c:pt idx="1502">
                  <c:v>2052.1999999999998</c:v>
                </c:pt>
                <c:pt idx="1503">
                  <c:v>2053.3000000000002</c:v>
                </c:pt>
                <c:pt idx="1504">
                  <c:v>2054.4</c:v>
                </c:pt>
                <c:pt idx="1505">
                  <c:v>2055.5</c:v>
                </c:pt>
                <c:pt idx="1506">
                  <c:v>2056.6</c:v>
                </c:pt>
                <c:pt idx="1507">
                  <c:v>2057.6999999999998</c:v>
                </c:pt>
                <c:pt idx="1508">
                  <c:v>2058.8000000000002</c:v>
                </c:pt>
                <c:pt idx="1509">
                  <c:v>2059.9</c:v>
                </c:pt>
                <c:pt idx="1510">
                  <c:v>2061</c:v>
                </c:pt>
                <c:pt idx="1511">
                  <c:v>2062.1</c:v>
                </c:pt>
                <c:pt idx="1512">
                  <c:v>2063.1999999999998</c:v>
                </c:pt>
                <c:pt idx="1513">
                  <c:v>2064.3000000000002</c:v>
                </c:pt>
                <c:pt idx="1514">
                  <c:v>2065.4</c:v>
                </c:pt>
                <c:pt idx="1515">
                  <c:v>2066.5</c:v>
                </c:pt>
                <c:pt idx="1516">
                  <c:v>2067.6</c:v>
                </c:pt>
                <c:pt idx="1517">
                  <c:v>2068.6999999999998</c:v>
                </c:pt>
                <c:pt idx="1518">
                  <c:v>2069.8000000000002</c:v>
                </c:pt>
                <c:pt idx="1519">
                  <c:v>2070.9</c:v>
                </c:pt>
                <c:pt idx="1520">
                  <c:v>2072</c:v>
                </c:pt>
                <c:pt idx="1521">
                  <c:v>2073.1</c:v>
                </c:pt>
                <c:pt idx="1522">
                  <c:v>2074.1999999999998</c:v>
                </c:pt>
                <c:pt idx="1523">
                  <c:v>2075.3000000000002</c:v>
                </c:pt>
                <c:pt idx="1524">
                  <c:v>2076.4</c:v>
                </c:pt>
                <c:pt idx="1525">
                  <c:v>2077.5</c:v>
                </c:pt>
                <c:pt idx="1526">
                  <c:v>2078.6</c:v>
                </c:pt>
                <c:pt idx="1527">
                  <c:v>2079.6999999999998</c:v>
                </c:pt>
                <c:pt idx="1528">
                  <c:v>2080.8000000000002</c:v>
                </c:pt>
                <c:pt idx="1529">
                  <c:v>2081.9</c:v>
                </c:pt>
                <c:pt idx="1530">
                  <c:v>2083</c:v>
                </c:pt>
                <c:pt idx="1531">
                  <c:v>2084.1</c:v>
                </c:pt>
                <c:pt idx="1532">
                  <c:v>2085.1999999999998</c:v>
                </c:pt>
                <c:pt idx="1533">
                  <c:v>2086.3000000000002</c:v>
                </c:pt>
                <c:pt idx="1534">
                  <c:v>2087.4</c:v>
                </c:pt>
                <c:pt idx="1535">
                  <c:v>2088.5</c:v>
                </c:pt>
                <c:pt idx="1536">
                  <c:v>2089.6</c:v>
                </c:pt>
                <c:pt idx="1537">
                  <c:v>2090.6999999999998</c:v>
                </c:pt>
                <c:pt idx="1538">
                  <c:v>2091.8000000000002</c:v>
                </c:pt>
                <c:pt idx="1539">
                  <c:v>2092.9</c:v>
                </c:pt>
                <c:pt idx="1540">
                  <c:v>2094</c:v>
                </c:pt>
                <c:pt idx="1541">
                  <c:v>2095.1</c:v>
                </c:pt>
                <c:pt idx="1542">
                  <c:v>2096.1999999999998</c:v>
                </c:pt>
                <c:pt idx="1543">
                  <c:v>2097.3000000000002</c:v>
                </c:pt>
                <c:pt idx="1544">
                  <c:v>2098.4</c:v>
                </c:pt>
                <c:pt idx="1545">
                  <c:v>2099.5</c:v>
                </c:pt>
                <c:pt idx="1546">
                  <c:v>2100.6</c:v>
                </c:pt>
                <c:pt idx="1547">
                  <c:v>2101.6999999999998</c:v>
                </c:pt>
                <c:pt idx="1548">
                  <c:v>2102.8000000000002</c:v>
                </c:pt>
                <c:pt idx="1549">
                  <c:v>2103.9</c:v>
                </c:pt>
                <c:pt idx="1550">
                  <c:v>2105</c:v>
                </c:pt>
                <c:pt idx="1551">
                  <c:v>2106.1</c:v>
                </c:pt>
                <c:pt idx="1552">
                  <c:v>2107.1999999999998</c:v>
                </c:pt>
                <c:pt idx="1553">
                  <c:v>2108.3000000000002</c:v>
                </c:pt>
                <c:pt idx="1554">
                  <c:v>2109.4</c:v>
                </c:pt>
                <c:pt idx="1555">
                  <c:v>2110.5</c:v>
                </c:pt>
                <c:pt idx="1556">
                  <c:v>2111.6</c:v>
                </c:pt>
                <c:pt idx="1557">
                  <c:v>2112.6999999999998</c:v>
                </c:pt>
                <c:pt idx="1558">
                  <c:v>2113.8000000000002</c:v>
                </c:pt>
                <c:pt idx="1559">
                  <c:v>2114.9</c:v>
                </c:pt>
                <c:pt idx="1560">
                  <c:v>2116</c:v>
                </c:pt>
                <c:pt idx="1561">
                  <c:v>2117.1</c:v>
                </c:pt>
                <c:pt idx="1562">
                  <c:v>2118.1999999999998</c:v>
                </c:pt>
                <c:pt idx="1563">
                  <c:v>2119.3000000000002</c:v>
                </c:pt>
                <c:pt idx="1564">
                  <c:v>2120.4</c:v>
                </c:pt>
                <c:pt idx="1565">
                  <c:v>2121.5</c:v>
                </c:pt>
                <c:pt idx="1566">
                  <c:v>2122.6</c:v>
                </c:pt>
                <c:pt idx="1567">
                  <c:v>2123.6999999999998</c:v>
                </c:pt>
                <c:pt idx="1568">
                  <c:v>2124.8000000000002</c:v>
                </c:pt>
                <c:pt idx="1569">
                  <c:v>2125.9</c:v>
                </c:pt>
                <c:pt idx="1570">
                  <c:v>2127</c:v>
                </c:pt>
                <c:pt idx="1571">
                  <c:v>2128.1</c:v>
                </c:pt>
                <c:pt idx="1572">
                  <c:v>2129.1999999999998</c:v>
                </c:pt>
                <c:pt idx="1573">
                  <c:v>2130.3000000000002</c:v>
                </c:pt>
                <c:pt idx="1574">
                  <c:v>2131.4</c:v>
                </c:pt>
                <c:pt idx="1575">
                  <c:v>2132.5</c:v>
                </c:pt>
                <c:pt idx="1576">
                  <c:v>2133.6</c:v>
                </c:pt>
                <c:pt idx="1577">
                  <c:v>2134.6999999999998</c:v>
                </c:pt>
                <c:pt idx="1578">
                  <c:v>2135.8000000000002</c:v>
                </c:pt>
                <c:pt idx="1579">
                  <c:v>2136.9</c:v>
                </c:pt>
                <c:pt idx="1580">
                  <c:v>2138</c:v>
                </c:pt>
                <c:pt idx="1581">
                  <c:v>2139.1</c:v>
                </c:pt>
                <c:pt idx="1582">
                  <c:v>2140.1999999999998</c:v>
                </c:pt>
                <c:pt idx="1583">
                  <c:v>2141.3000000000002</c:v>
                </c:pt>
                <c:pt idx="1584">
                  <c:v>2142.4</c:v>
                </c:pt>
                <c:pt idx="1585">
                  <c:v>2143.5</c:v>
                </c:pt>
                <c:pt idx="1586">
                  <c:v>2144.6</c:v>
                </c:pt>
                <c:pt idx="1587">
                  <c:v>2145.6999999999998</c:v>
                </c:pt>
                <c:pt idx="1588">
                  <c:v>2146.8000000000002</c:v>
                </c:pt>
                <c:pt idx="1589">
                  <c:v>2147.9</c:v>
                </c:pt>
                <c:pt idx="1590">
                  <c:v>2149</c:v>
                </c:pt>
                <c:pt idx="1591">
                  <c:v>2150.1</c:v>
                </c:pt>
                <c:pt idx="1592">
                  <c:v>2151.1999999999998</c:v>
                </c:pt>
                <c:pt idx="1593">
                  <c:v>2152.3000000000002</c:v>
                </c:pt>
                <c:pt idx="1594">
                  <c:v>2153.4</c:v>
                </c:pt>
                <c:pt idx="1595">
                  <c:v>2154.5</c:v>
                </c:pt>
                <c:pt idx="1596">
                  <c:v>2155.6</c:v>
                </c:pt>
                <c:pt idx="1597">
                  <c:v>2156.6999999999998</c:v>
                </c:pt>
                <c:pt idx="1598">
                  <c:v>2157.8000000000002</c:v>
                </c:pt>
                <c:pt idx="1599">
                  <c:v>2158.9</c:v>
                </c:pt>
                <c:pt idx="1600">
                  <c:v>2160</c:v>
                </c:pt>
                <c:pt idx="1601">
                  <c:v>2161.1</c:v>
                </c:pt>
                <c:pt idx="1602">
                  <c:v>2162.1999999999998</c:v>
                </c:pt>
                <c:pt idx="1603">
                  <c:v>2163.3000000000002</c:v>
                </c:pt>
                <c:pt idx="1604">
                  <c:v>2164.4</c:v>
                </c:pt>
                <c:pt idx="1605">
                  <c:v>2165.5</c:v>
                </c:pt>
                <c:pt idx="1606">
                  <c:v>2166.6</c:v>
                </c:pt>
                <c:pt idx="1607">
                  <c:v>2167.6999999999998</c:v>
                </c:pt>
                <c:pt idx="1608">
                  <c:v>2168.8000000000002</c:v>
                </c:pt>
                <c:pt idx="1609">
                  <c:v>2169.9</c:v>
                </c:pt>
                <c:pt idx="1610">
                  <c:v>2171</c:v>
                </c:pt>
                <c:pt idx="1611">
                  <c:v>2172.1</c:v>
                </c:pt>
                <c:pt idx="1612">
                  <c:v>2173.1999999999998</c:v>
                </c:pt>
                <c:pt idx="1613">
                  <c:v>2174.3000000000002</c:v>
                </c:pt>
                <c:pt idx="1614">
                  <c:v>2175.4</c:v>
                </c:pt>
                <c:pt idx="1615">
                  <c:v>2176.5</c:v>
                </c:pt>
                <c:pt idx="1616">
                  <c:v>2177.6</c:v>
                </c:pt>
                <c:pt idx="1617">
                  <c:v>2178.6999999999998</c:v>
                </c:pt>
                <c:pt idx="1618">
                  <c:v>2179.8000000000002</c:v>
                </c:pt>
                <c:pt idx="1619">
                  <c:v>2180.9</c:v>
                </c:pt>
                <c:pt idx="1620">
                  <c:v>2182</c:v>
                </c:pt>
                <c:pt idx="1621">
                  <c:v>2183.1</c:v>
                </c:pt>
                <c:pt idx="1622">
                  <c:v>2184.1999999999998</c:v>
                </c:pt>
                <c:pt idx="1623">
                  <c:v>2185.3000000000002</c:v>
                </c:pt>
                <c:pt idx="1624">
                  <c:v>2186.4</c:v>
                </c:pt>
                <c:pt idx="1625">
                  <c:v>2187.5</c:v>
                </c:pt>
                <c:pt idx="1626">
                  <c:v>2188.6</c:v>
                </c:pt>
                <c:pt idx="1627">
                  <c:v>2189.6999999999998</c:v>
                </c:pt>
                <c:pt idx="1628">
                  <c:v>2190.8000000000002</c:v>
                </c:pt>
                <c:pt idx="1629">
                  <c:v>2191.9</c:v>
                </c:pt>
                <c:pt idx="1630">
                  <c:v>2193</c:v>
                </c:pt>
                <c:pt idx="1631">
                  <c:v>2194.1</c:v>
                </c:pt>
                <c:pt idx="1632">
                  <c:v>2195.1999999999998</c:v>
                </c:pt>
                <c:pt idx="1633">
                  <c:v>2196.3000000000002</c:v>
                </c:pt>
                <c:pt idx="1634">
                  <c:v>2197.4</c:v>
                </c:pt>
                <c:pt idx="1635">
                  <c:v>2198.5</c:v>
                </c:pt>
                <c:pt idx="1636">
                  <c:v>2199.6</c:v>
                </c:pt>
                <c:pt idx="1637">
                  <c:v>2200.6999999999998</c:v>
                </c:pt>
                <c:pt idx="1638">
                  <c:v>2201.8000000000002</c:v>
                </c:pt>
                <c:pt idx="1639">
                  <c:v>2202.9</c:v>
                </c:pt>
                <c:pt idx="1640">
                  <c:v>2204</c:v>
                </c:pt>
                <c:pt idx="1641">
                  <c:v>2205.1</c:v>
                </c:pt>
                <c:pt idx="1642">
                  <c:v>2206.1999999999998</c:v>
                </c:pt>
                <c:pt idx="1643">
                  <c:v>2207.3000000000002</c:v>
                </c:pt>
                <c:pt idx="1644">
                  <c:v>2208.4</c:v>
                </c:pt>
                <c:pt idx="1645">
                  <c:v>2209.5</c:v>
                </c:pt>
                <c:pt idx="1646">
                  <c:v>2210.6</c:v>
                </c:pt>
                <c:pt idx="1647">
                  <c:v>2211.6999999999998</c:v>
                </c:pt>
                <c:pt idx="1648">
                  <c:v>2212.8000000000002</c:v>
                </c:pt>
                <c:pt idx="1649">
                  <c:v>2213.9</c:v>
                </c:pt>
                <c:pt idx="1650">
                  <c:v>2215</c:v>
                </c:pt>
                <c:pt idx="1651">
                  <c:v>2216.1</c:v>
                </c:pt>
                <c:pt idx="1652">
                  <c:v>2217.1999999999998</c:v>
                </c:pt>
                <c:pt idx="1653">
                  <c:v>2218.3000000000002</c:v>
                </c:pt>
                <c:pt idx="1654">
                  <c:v>2219.4</c:v>
                </c:pt>
                <c:pt idx="1655">
                  <c:v>2220.5</c:v>
                </c:pt>
                <c:pt idx="1656">
                  <c:v>2221.6</c:v>
                </c:pt>
                <c:pt idx="1657">
                  <c:v>2222.6999999999998</c:v>
                </c:pt>
                <c:pt idx="1658">
                  <c:v>2223.8000000000002</c:v>
                </c:pt>
                <c:pt idx="1659">
                  <c:v>2224.9</c:v>
                </c:pt>
                <c:pt idx="1660">
                  <c:v>2226</c:v>
                </c:pt>
                <c:pt idx="1661">
                  <c:v>2227.1</c:v>
                </c:pt>
                <c:pt idx="1662">
                  <c:v>2228.1999999999998</c:v>
                </c:pt>
                <c:pt idx="1663">
                  <c:v>2229.3000000000002</c:v>
                </c:pt>
                <c:pt idx="1664">
                  <c:v>2230.4</c:v>
                </c:pt>
                <c:pt idx="1665">
                  <c:v>2231.5</c:v>
                </c:pt>
                <c:pt idx="1666">
                  <c:v>2232.6</c:v>
                </c:pt>
                <c:pt idx="1667">
                  <c:v>2233.6999999999998</c:v>
                </c:pt>
                <c:pt idx="1668">
                  <c:v>2234.8000000000002</c:v>
                </c:pt>
                <c:pt idx="1669">
                  <c:v>2235.9</c:v>
                </c:pt>
                <c:pt idx="1670">
                  <c:v>2237</c:v>
                </c:pt>
                <c:pt idx="1671">
                  <c:v>2238.1</c:v>
                </c:pt>
                <c:pt idx="1672">
                  <c:v>2239.1999999999998</c:v>
                </c:pt>
                <c:pt idx="1673">
                  <c:v>2240.3000000000002</c:v>
                </c:pt>
                <c:pt idx="1674">
                  <c:v>2241.4</c:v>
                </c:pt>
                <c:pt idx="1675">
                  <c:v>2242.5</c:v>
                </c:pt>
                <c:pt idx="1676">
                  <c:v>2243.6</c:v>
                </c:pt>
                <c:pt idx="1677">
                  <c:v>2244.6999999999998</c:v>
                </c:pt>
                <c:pt idx="1678">
                  <c:v>2245.8000000000002</c:v>
                </c:pt>
                <c:pt idx="1679">
                  <c:v>2246.9</c:v>
                </c:pt>
                <c:pt idx="1680">
                  <c:v>2248</c:v>
                </c:pt>
                <c:pt idx="1681">
                  <c:v>2249.1</c:v>
                </c:pt>
                <c:pt idx="1682">
                  <c:v>2250.1999999999998</c:v>
                </c:pt>
                <c:pt idx="1683">
                  <c:v>2251.3000000000002</c:v>
                </c:pt>
                <c:pt idx="1684">
                  <c:v>2252.4</c:v>
                </c:pt>
                <c:pt idx="1685">
                  <c:v>2253.5</c:v>
                </c:pt>
                <c:pt idx="1686">
                  <c:v>2254.6</c:v>
                </c:pt>
                <c:pt idx="1687">
                  <c:v>2255.6999999999998</c:v>
                </c:pt>
                <c:pt idx="1688">
                  <c:v>2256.8000000000002</c:v>
                </c:pt>
                <c:pt idx="1689">
                  <c:v>2257.9</c:v>
                </c:pt>
                <c:pt idx="1690">
                  <c:v>2259</c:v>
                </c:pt>
                <c:pt idx="1691">
                  <c:v>2260.1</c:v>
                </c:pt>
                <c:pt idx="1692">
                  <c:v>2261.1999999999998</c:v>
                </c:pt>
                <c:pt idx="1693">
                  <c:v>2262.3000000000002</c:v>
                </c:pt>
                <c:pt idx="1694">
                  <c:v>2263.4</c:v>
                </c:pt>
                <c:pt idx="1695">
                  <c:v>2264.5</c:v>
                </c:pt>
                <c:pt idx="1696">
                  <c:v>2265.6</c:v>
                </c:pt>
                <c:pt idx="1697">
                  <c:v>2266.6999999999998</c:v>
                </c:pt>
                <c:pt idx="1698">
                  <c:v>2267.8000000000002</c:v>
                </c:pt>
                <c:pt idx="1699">
                  <c:v>2268.9</c:v>
                </c:pt>
                <c:pt idx="1700">
                  <c:v>2270</c:v>
                </c:pt>
                <c:pt idx="1701">
                  <c:v>2271.1</c:v>
                </c:pt>
                <c:pt idx="1702">
                  <c:v>2272.1999999999998</c:v>
                </c:pt>
                <c:pt idx="1703">
                  <c:v>2273.3000000000002</c:v>
                </c:pt>
                <c:pt idx="1704">
                  <c:v>2274.4</c:v>
                </c:pt>
                <c:pt idx="1705">
                  <c:v>2275.5</c:v>
                </c:pt>
                <c:pt idx="1706">
                  <c:v>2276.6</c:v>
                </c:pt>
                <c:pt idx="1707">
                  <c:v>2277.6999999999998</c:v>
                </c:pt>
                <c:pt idx="1708">
                  <c:v>2278.8000000000002</c:v>
                </c:pt>
                <c:pt idx="1709">
                  <c:v>2279.9</c:v>
                </c:pt>
                <c:pt idx="1710">
                  <c:v>2281</c:v>
                </c:pt>
                <c:pt idx="1711">
                  <c:v>2282.1</c:v>
                </c:pt>
                <c:pt idx="1712">
                  <c:v>2283.1999999999998</c:v>
                </c:pt>
                <c:pt idx="1713">
                  <c:v>2284.3000000000002</c:v>
                </c:pt>
                <c:pt idx="1714">
                  <c:v>2285.4</c:v>
                </c:pt>
                <c:pt idx="1715">
                  <c:v>2286.5</c:v>
                </c:pt>
                <c:pt idx="1716">
                  <c:v>2287.6</c:v>
                </c:pt>
                <c:pt idx="1717">
                  <c:v>2288.6999999999998</c:v>
                </c:pt>
                <c:pt idx="1718">
                  <c:v>2289.8000000000002</c:v>
                </c:pt>
                <c:pt idx="1719">
                  <c:v>2290.9</c:v>
                </c:pt>
                <c:pt idx="1720">
                  <c:v>2292</c:v>
                </c:pt>
                <c:pt idx="1721">
                  <c:v>2293.1</c:v>
                </c:pt>
                <c:pt idx="1722">
                  <c:v>2294.1999999999998</c:v>
                </c:pt>
                <c:pt idx="1723">
                  <c:v>2295.3000000000002</c:v>
                </c:pt>
                <c:pt idx="1724">
                  <c:v>2296.4</c:v>
                </c:pt>
                <c:pt idx="1725">
                  <c:v>2297.5</c:v>
                </c:pt>
                <c:pt idx="1726">
                  <c:v>2298.6</c:v>
                </c:pt>
                <c:pt idx="1727">
                  <c:v>2299.6999999999998</c:v>
                </c:pt>
                <c:pt idx="1728">
                  <c:v>2300.8000000000002</c:v>
                </c:pt>
                <c:pt idx="1729">
                  <c:v>2301.9</c:v>
                </c:pt>
                <c:pt idx="1730">
                  <c:v>2303</c:v>
                </c:pt>
                <c:pt idx="1731">
                  <c:v>2304.1</c:v>
                </c:pt>
                <c:pt idx="1732">
                  <c:v>2305.1999999999998</c:v>
                </c:pt>
                <c:pt idx="1733">
                  <c:v>2306.3000000000002</c:v>
                </c:pt>
                <c:pt idx="1734">
                  <c:v>2307.4</c:v>
                </c:pt>
                <c:pt idx="1735">
                  <c:v>2308.5</c:v>
                </c:pt>
                <c:pt idx="1736">
                  <c:v>2309.6</c:v>
                </c:pt>
                <c:pt idx="1737">
                  <c:v>2310.6999999999998</c:v>
                </c:pt>
                <c:pt idx="1738">
                  <c:v>2311.8000000000002</c:v>
                </c:pt>
                <c:pt idx="1739">
                  <c:v>2312.9</c:v>
                </c:pt>
                <c:pt idx="1740">
                  <c:v>2314</c:v>
                </c:pt>
                <c:pt idx="1741">
                  <c:v>2315.1</c:v>
                </c:pt>
                <c:pt idx="1742">
                  <c:v>2316.1999999999998</c:v>
                </c:pt>
                <c:pt idx="1743">
                  <c:v>2317.3000000000002</c:v>
                </c:pt>
                <c:pt idx="1744">
                  <c:v>2318.4</c:v>
                </c:pt>
                <c:pt idx="1745">
                  <c:v>2319.5</c:v>
                </c:pt>
                <c:pt idx="1746">
                  <c:v>2320.6</c:v>
                </c:pt>
                <c:pt idx="1747">
                  <c:v>2321.6999999999998</c:v>
                </c:pt>
                <c:pt idx="1748">
                  <c:v>2322.8000000000002</c:v>
                </c:pt>
                <c:pt idx="1749">
                  <c:v>2323.9</c:v>
                </c:pt>
                <c:pt idx="1750">
                  <c:v>2325</c:v>
                </c:pt>
                <c:pt idx="1751">
                  <c:v>2326.1</c:v>
                </c:pt>
                <c:pt idx="1752">
                  <c:v>2327.1999999999998</c:v>
                </c:pt>
                <c:pt idx="1753">
                  <c:v>2328.3000000000002</c:v>
                </c:pt>
                <c:pt idx="1754">
                  <c:v>2329.4</c:v>
                </c:pt>
                <c:pt idx="1755">
                  <c:v>2330.5</c:v>
                </c:pt>
                <c:pt idx="1756">
                  <c:v>2331.6</c:v>
                </c:pt>
                <c:pt idx="1757">
                  <c:v>2332.6999999999998</c:v>
                </c:pt>
                <c:pt idx="1758">
                  <c:v>2333.8000000000002</c:v>
                </c:pt>
                <c:pt idx="1759">
                  <c:v>2334.9</c:v>
                </c:pt>
                <c:pt idx="1760">
                  <c:v>2336</c:v>
                </c:pt>
                <c:pt idx="1761">
                  <c:v>2337.1</c:v>
                </c:pt>
                <c:pt idx="1762">
                  <c:v>2338.1999999999998</c:v>
                </c:pt>
                <c:pt idx="1763">
                  <c:v>2339.3000000000002</c:v>
                </c:pt>
                <c:pt idx="1764">
                  <c:v>2340.4</c:v>
                </c:pt>
                <c:pt idx="1765">
                  <c:v>2341.5</c:v>
                </c:pt>
                <c:pt idx="1766">
                  <c:v>2342.6</c:v>
                </c:pt>
                <c:pt idx="1767">
                  <c:v>2343.6999999999998</c:v>
                </c:pt>
                <c:pt idx="1768">
                  <c:v>2344.8000000000002</c:v>
                </c:pt>
                <c:pt idx="1769">
                  <c:v>2345.9</c:v>
                </c:pt>
                <c:pt idx="1770">
                  <c:v>2347</c:v>
                </c:pt>
                <c:pt idx="1771">
                  <c:v>2348.1</c:v>
                </c:pt>
                <c:pt idx="1772">
                  <c:v>2349.1999999999998</c:v>
                </c:pt>
                <c:pt idx="1773">
                  <c:v>2350.3000000000002</c:v>
                </c:pt>
                <c:pt idx="1774">
                  <c:v>2351.4</c:v>
                </c:pt>
                <c:pt idx="1775">
                  <c:v>2352.5</c:v>
                </c:pt>
                <c:pt idx="1776">
                  <c:v>2353.6</c:v>
                </c:pt>
                <c:pt idx="1777">
                  <c:v>2354.6999999999998</c:v>
                </c:pt>
                <c:pt idx="1778">
                  <c:v>2355.8000000000002</c:v>
                </c:pt>
                <c:pt idx="1779">
                  <c:v>2356.9</c:v>
                </c:pt>
                <c:pt idx="1780">
                  <c:v>2358</c:v>
                </c:pt>
                <c:pt idx="1781">
                  <c:v>2359.1</c:v>
                </c:pt>
                <c:pt idx="1782">
                  <c:v>2360.1999999999998</c:v>
                </c:pt>
                <c:pt idx="1783">
                  <c:v>2361.3000000000002</c:v>
                </c:pt>
                <c:pt idx="1784">
                  <c:v>2362.4</c:v>
                </c:pt>
                <c:pt idx="1785">
                  <c:v>2363.5</c:v>
                </c:pt>
                <c:pt idx="1786">
                  <c:v>2364.6</c:v>
                </c:pt>
                <c:pt idx="1787">
                  <c:v>2365.6999999999998</c:v>
                </c:pt>
                <c:pt idx="1788">
                  <c:v>2366.8000000000002</c:v>
                </c:pt>
                <c:pt idx="1789">
                  <c:v>2367.9</c:v>
                </c:pt>
                <c:pt idx="1790">
                  <c:v>2369</c:v>
                </c:pt>
                <c:pt idx="1791">
                  <c:v>2370.1</c:v>
                </c:pt>
                <c:pt idx="1792">
                  <c:v>2371.1999999999998</c:v>
                </c:pt>
                <c:pt idx="1793">
                  <c:v>2372.3000000000002</c:v>
                </c:pt>
                <c:pt idx="1794">
                  <c:v>2373.4</c:v>
                </c:pt>
                <c:pt idx="1795">
                  <c:v>2374.5</c:v>
                </c:pt>
                <c:pt idx="1796">
                  <c:v>2375.6</c:v>
                </c:pt>
                <c:pt idx="1797">
                  <c:v>2376.6999999999998</c:v>
                </c:pt>
                <c:pt idx="1798">
                  <c:v>2377.8000000000002</c:v>
                </c:pt>
                <c:pt idx="1799">
                  <c:v>2378.9</c:v>
                </c:pt>
                <c:pt idx="1800">
                  <c:v>2380</c:v>
                </c:pt>
                <c:pt idx="1801">
                  <c:v>2381.1</c:v>
                </c:pt>
                <c:pt idx="1802">
                  <c:v>2382.1999999999998</c:v>
                </c:pt>
                <c:pt idx="1803">
                  <c:v>2383.3000000000002</c:v>
                </c:pt>
                <c:pt idx="1804">
                  <c:v>2384.4</c:v>
                </c:pt>
                <c:pt idx="1805">
                  <c:v>2385.5</c:v>
                </c:pt>
                <c:pt idx="1806">
                  <c:v>2386.6</c:v>
                </c:pt>
                <c:pt idx="1807">
                  <c:v>2387.6999999999998</c:v>
                </c:pt>
                <c:pt idx="1808">
                  <c:v>2388.8000000000002</c:v>
                </c:pt>
                <c:pt idx="1809">
                  <c:v>2389.9</c:v>
                </c:pt>
                <c:pt idx="1810">
                  <c:v>2391</c:v>
                </c:pt>
                <c:pt idx="1811">
                  <c:v>2392.1</c:v>
                </c:pt>
                <c:pt idx="1812">
                  <c:v>2393.1999999999998</c:v>
                </c:pt>
                <c:pt idx="1813">
                  <c:v>2394.3000000000002</c:v>
                </c:pt>
                <c:pt idx="1814">
                  <c:v>2395.4</c:v>
                </c:pt>
                <c:pt idx="1815">
                  <c:v>2396.5</c:v>
                </c:pt>
                <c:pt idx="1816">
                  <c:v>2397.6</c:v>
                </c:pt>
                <c:pt idx="1817">
                  <c:v>2398.6999999999998</c:v>
                </c:pt>
                <c:pt idx="1818">
                  <c:v>2399.8000000000002</c:v>
                </c:pt>
                <c:pt idx="1819">
                  <c:v>2400.9</c:v>
                </c:pt>
                <c:pt idx="1820">
                  <c:v>2402</c:v>
                </c:pt>
                <c:pt idx="1821">
                  <c:v>2403.1</c:v>
                </c:pt>
                <c:pt idx="1822">
                  <c:v>2404.1999999999998</c:v>
                </c:pt>
                <c:pt idx="1823">
                  <c:v>2405.3000000000002</c:v>
                </c:pt>
                <c:pt idx="1824">
                  <c:v>2406.4</c:v>
                </c:pt>
                <c:pt idx="1825">
                  <c:v>2407.5</c:v>
                </c:pt>
                <c:pt idx="1826">
                  <c:v>2408.6</c:v>
                </c:pt>
                <c:pt idx="1827">
                  <c:v>2409.6999999999998</c:v>
                </c:pt>
                <c:pt idx="1828">
                  <c:v>2410.8000000000002</c:v>
                </c:pt>
                <c:pt idx="1829">
                  <c:v>2411.9</c:v>
                </c:pt>
                <c:pt idx="1830">
                  <c:v>2413</c:v>
                </c:pt>
                <c:pt idx="1831">
                  <c:v>2414.1</c:v>
                </c:pt>
                <c:pt idx="1832">
                  <c:v>2415.1999999999998</c:v>
                </c:pt>
                <c:pt idx="1833">
                  <c:v>2416.3000000000002</c:v>
                </c:pt>
                <c:pt idx="1834">
                  <c:v>2417.4</c:v>
                </c:pt>
                <c:pt idx="1835">
                  <c:v>2418.5</c:v>
                </c:pt>
                <c:pt idx="1836">
                  <c:v>2419.6</c:v>
                </c:pt>
                <c:pt idx="1837">
                  <c:v>2420.6999999999998</c:v>
                </c:pt>
                <c:pt idx="1838">
                  <c:v>2421.8000000000002</c:v>
                </c:pt>
                <c:pt idx="1839">
                  <c:v>2422.9</c:v>
                </c:pt>
                <c:pt idx="1840">
                  <c:v>2424</c:v>
                </c:pt>
                <c:pt idx="1841">
                  <c:v>2425.1</c:v>
                </c:pt>
                <c:pt idx="1842">
                  <c:v>2426.1999999999998</c:v>
                </c:pt>
                <c:pt idx="1843">
                  <c:v>2427.3000000000002</c:v>
                </c:pt>
                <c:pt idx="1844">
                  <c:v>2428.4</c:v>
                </c:pt>
                <c:pt idx="1845">
                  <c:v>2429.5</c:v>
                </c:pt>
                <c:pt idx="1846">
                  <c:v>2430.6</c:v>
                </c:pt>
                <c:pt idx="1847">
                  <c:v>2431.6999999999998</c:v>
                </c:pt>
                <c:pt idx="1848">
                  <c:v>2432.8000000000002</c:v>
                </c:pt>
                <c:pt idx="1849">
                  <c:v>2433.9</c:v>
                </c:pt>
                <c:pt idx="1850">
                  <c:v>2435</c:v>
                </c:pt>
                <c:pt idx="1851">
                  <c:v>2436.1</c:v>
                </c:pt>
                <c:pt idx="1852">
                  <c:v>2437.1999999999998</c:v>
                </c:pt>
                <c:pt idx="1853">
                  <c:v>2438.3000000000002</c:v>
                </c:pt>
                <c:pt idx="1854">
                  <c:v>2439.4</c:v>
                </c:pt>
                <c:pt idx="1855">
                  <c:v>2440.5</c:v>
                </c:pt>
                <c:pt idx="1856">
                  <c:v>2441.6</c:v>
                </c:pt>
                <c:pt idx="1857">
                  <c:v>2442.6999999999998</c:v>
                </c:pt>
                <c:pt idx="1858">
                  <c:v>2443.8000000000002</c:v>
                </c:pt>
                <c:pt idx="1859">
                  <c:v>2444.9</c:v>
                </c:pt>
                <c:pt idx="1860">
                  <c:v>2446</c:v>
                </c:pt>
                <c:pt idx="1861">
                  <c:v>2447.1</c:v>
                </c:pt>
                <c:pt idx="1862">
                  <c:v>2448.1999999999998</c:v>
                </c:pt>
                <c:pt idx="1863">
                  <c:v>2449.3000000000002</c:v>
                </c:pt>
                <c:pt idx="1864">
                  <c:v>2450.4</c:v>
                </c:pt>
                <c:pt idx="1865">
                  <c:v>2451.5</c:v>
                </c:pt>
                <c:pt idx="1866">
                  <c:v>2452.6</c:v>
                </c:pt>
                <c:pt idx="1867">
                  <c:v>2453.6999999999998</c:v>
                </c:pt>
                <c:pt idx="1868">
                  <c:v>2454.8000000000002</c:v>
                </c:pt>
                <c:pt idx="1869">
                  <c:v>2455.9</c:v>
                </c:pt>
                <c:pt idx="1870">
                  <c:v>2457</c:v>
                </c:pt>
                <c:pt idx="1871">
                  <c:v>2458.1</c:v>
                </c:pt>
                <c:pt idx="1872">
                  <c:v>2459.1999999999998</c:v>
                </c:pt>
                <c:pt idx="1873">
                  <c:v>2460.3000000000002</c:v>
                </c:pt>
                <c:pt idx="1874">
                  <c:v>2461.4</c:v>
                </c:pt>
                <c:pt idx="1875">
                  <c:v>2462.5</c:v>
                </c:pt>
                <c:pt idx="1876">
                  <c:v>2463.6</c:v>
                </c:pt>
                <c:pt idx="1877">
                  <c:v>2464.6999999999998</c:v>
                </c:pt>
                <c:pt idx="1878">
                  <c:v>2465.8000000000002</c:v>
                </c:pt>
                <c:pt idx="1879">
                  <c:v>2466.9</c:v>
                </c:pt>
                <c:pt idx="1880">
                  <c:v>2468</c:v>
                </c:pt>
                <c:pt idx="1881">
                  <c:v>2469.1</c:v>
                </c:pt>
                <c:pt idx="1882">
                  <c:v>2470.1999999999998</c:v>
                </c:pt>
                <c:pt idx="1883">
                  <c:v>2471.3000000000002</c:v>
                </c:pt>
                <c:pt idx="1884">
                  <c:v>2472.4</c:v>
                </c:pt>
                <c:pt idx="1885">
                  <c:v>2473.5</c:v>
                </c:pt>
                <c:pt idx="1886">
                  <c:v>2474.6</c:v>
                </c:pt>
                <c:pt idx="1887">
                  <c:v>2475.6999999999998</c:v>
                </c:pt>
                <c:pt idx="1888">
                  <c:v>2476.8000000000002</c:v>
                </c:pt>
                <c:pt idx="1889">
                  <c:v>2477.9</c:v>
                </c:pt>
                <c:pt idx="1890">
                  <c:v>2479</c:v>
                </c:pt>
                <c:pt idx="1891">
                  <c:v>2480.1</c:v>
                </c:pt>
                <c:pt idx="1892">
                  <c:v>2481.1999999999998</c:v>
                </c:pt>
                <c:pt idx="1893">
                  <c:v>2482.3000000000002</c:v>
                </c:pt>
                <c:pt idx="1894">
                  <c:v>2483.4</c:v>
                </c:pt>
                <c:pt idx="1895">
                  <c:v>2484.5</c:v>
                </c:pt>
                <c:pt idx="1896">
                  <c:v>2485.6</c:v>
                </c:pt>
                <c:pt idx="1897">
                  <c:v>2486.6999999999998</c:v>
                </c:pt>
                <c:pt idx="1898">
                  <c:v>2487.8000000000002</c:v>
                </c:pt>
                <c:pt idx="1899">
                  <c:v>2488.9</c:v>
                </c:pt>
                <c:pt idx="1900">
                  <c:v>2490</c:v>
                </c:pt>
                <c:pt idx="1901">
                  <c:v>2491.1</c:v>
                </c:pt>
                <c:pt idx="1902">
                  <c:v>2492.1999999999998</c:v>
                </c:pt>
                <c:pt idx="1903">
                  <c:v>2493.3000000000002</c:v>
                </c:pt>
                <c:pt idx="1904">
                  <c:v>2494.4</c:v>
                </c:pt>
                <c:pt idx="1905">
                  <c:v>2495.5</c:v>
                </c:pt>
                <c:pt idx="1906">
                  <c:v>2496.6</c:v>
                </c:pt>
                <c:pt idx="1907">
                  <c:v>2497.6999999999998</c:v>
                </c:pt>
                <c:pt idx="1908">
                  <c:v>2498.8000000000002</c:v>
                </c:pt>
                <c:pt idx="1909">
                  <c:v>2499.9</c:v>
                </c:pt>
                <c:pt idx="1910">
                  <c:v>2501</c:v>
                </c:pt>
                <c:pt idx="1911">
                  <c:v>2502.1</c:v>
                </c:pt>
                <c:pt idx="1912">
                  <c:v>2503.1999999999998</c:v>
                </c:pt>
                <c:pt idx="1913">
                  <c:v>2504.3000000000002</c:v>
                </c:pt>
                <c:pt idx="1914">
                  <c:v>2505.4</c:v>
                </c:pt>
                <c:pt idx="1915">
                  <c:v>2506.5</c:v>
                </c:pt>
                <c:pt idx="1916">
                  <c:v>2507.6</c:v>
                </c:pt>
                <c:pt idx="1917">
                  <c:v>2508.6999999999998</c:v>
                </c:pt>
                <c:pt idx="1918">
                  <c:v>2509.8000000000002</c:v>
                </c:pt>
                <c:pt idx="1919">
                  <c:v>2510.9</c:v>
                </c:pt>
                <c:pt idx="1920">
                  <c:v>2512</c:v>
                </c:pt>
                <c:pt idx="1921">
                  <c:v>2513.1</c:v>
                </c:pt>
                <c:pt idx="1922">
                  <c:v>2514.1999999999998</c:v>
                </c:pt>
                <c:pt idx="1923">
                  <c:v>2515.3000000000002</c:v>
                </c:pt>
                <c:pt idx="1924">
                  <c:v>2516.4</c:v>
                </c:pt>
                <c:pt idx="1925">
                  <c:v>2517.5</c:v>
                </c:pt>
                <c:pt idx="1926">
                  <c:v>2518.6</c:v>
                </c:pt>
                <c:pt idx="1927">
                  <c:v>2519.6999999999998</c:v>
                </c:pt>
                <c:pt idx="1928">
                  <c:v>2520.8000000000002</c:v>
                </c:pt>
                <c:pt idx="1929">
                  <c:v>2521.9</c:v>
                </c:pt>
                <c:pt idx="1930">
                  <c:v>2523</c:v>
                </c:pt>
                <c:pt idx="1931">
                  <c:v>2524.1</c:v>
                </c:pt>
                <c:pt idx="1932">
                  <c:v>2525.1999999999998</c:v>
                </c:pt>
                <c:pt idx="1933">
                  <c:v>2526.3000000000002</c:v>
                </c:pt>
                <c:pt idx="1934">
                  <c:v>2527.4</c:v>
                </c:pt>
                <c:pt idx="1935">
                  <c:v>2528.5</c:v>
                </c:pt>
                <c:pt idx="1936">
                  <c:v>2529.6</c:v>
                </c:pt>
                <c:pt idx="1937">
                  <c:v>2530.6999999999998</c:v>
                </c:pt>
                <c:pt idx="1938">
                  <c:v>2531.8000000000002</c:v>
                </c:pt>
                <c:pt idx="1939">
                  <c:v>2532.9</c:v>
                </c:pt>
                <c:pt idx="1940">
                  <c:v>2534</c:v>
                </c:pt>
                <c:pt idx="1941">
                  <c:v>2535.1</c:v>
                </c:pt>
                <c:pt idx="1942">
                  <c:v>2536.1999999999998</c:v>
                </c:pt>
                <c:pt idx="1943">
                  <c:v>2537.3000000000002</c:v>
                </c:pt>
                <c:pt idx="1944">
                  <c:v>2538.4</c:v>
                </c:pt>
                <c:pt idx="1945">
                  <c:v>2539.5</c:v>
                </c:pt>
                <c:pt idx="1946">
                  <c:v>2540.6</c:v>
                </c:pt>
                <c:pt idx="1947">
                  <c:v>2541.6999999999998</c:v>
                </c:pt>
                <c:pt idx="1948">
                  <c:v>2542.8000000000002</c:v>
                </c:pt>
                <c:pt idx="1949">
                  <c:v>2543.9</c:v>
                </c:pt>
                <c:pt idx="1950">
                  <c:v>2545</c:v>
                </c:pt>
                <c:pt idx="1951">
                  <c:v>2546.1</c:v>
                </c:pt>
                <c:pt idx="1952">
                  <c:v>2547.1999999999998</c:v>
                </c:pt>
                <c:pt idx="1953">
                  <c:v>2548.3000000000002</c:v>
                </c:pt>
                <c:pt idx="1954">
                  <c:v>2549.4</c:v>
                </c:pt>
                <c:pt idx="1955">
                  <c:v>2550.5</c:v>
                </c:pt>
                <c:pt idx="1956">
                  <c:v>2551.6</c:v>
                </c:pt>
                <c:pt idx="1957">
                  <c:v>2552.6999999999998</c:v>
                </c:pt>
                <c:pt idx="1958">
                  <c:v>2553.8000000000002</c:v>
                </c:pt>
                <c:pt idx="1959">
                  <c:v>2554.9</c:v>
                </c:pt>
                <c:pt idx="1960">
                  <c:v>2556</c:v>
                </c:pt>
                <c:pt idx="1961">
                  <c:v>2557.1</c:v>
                </c:pt>
                <c:pt idx="1962">
                  <c:v>2558.1999999999998</c:v>
                </c:pt>
                <c:pt idx="1963">
                  <c:v>2559.3000000000002</c:v>
                </c:pt>
                <c:pt idx="1964">
                  <c:v>2560.4</c:v>
                </c:pt>
                <c:pt idx="1965">
                  <c:v>2561.5</c:v>
                </c:pt>
                <c:pt idx="1966">
                  <c:v>2562.6</c:v>
                </c:pt>
                <c:pt idx="1967">
                  <c:v>2563.6999999999998</c:v>
                </c:pt>
                <c:pt idx="1968">
                  <c:v>2564.8000000000002</c:v>
                </c:pt>
                <c:pt idx="1969">
                  <c:v>2565.9</c:v>
                </c:pt>
                <c:pt idx="1970">
                  <c:v>2567</c:v>
                </c:pt>
                <c:pt idx="1971">
                  <c:v>2568.1</c:v>
                </c:pt>
                <c:pt idx="1972">
                  <c:v>2569.1999999999998</c:v>
                </c:pt>
                <c:pt idx="1973">
                  <c:v>2570.3000000000002</c:v>
                </c:pt>
                <c:pt idx="1974">
                  <c:v>2571.4</c:v>
                </c:pt>
                <c:pt idx="1975">
                  <c:v>2572.5</c:v>
                </c:pt>
                <c:pt idx="1976">
                  <c:v>2573.6</c:v>
                </c:pt>
                <c:pt idx="1977">
                  <c:v>2574.6999999999998</c:v>
                </c:pt>
                <c:pt idx="1978">
                  <c:v>2575.8000000000002</c:v>
                </c:pt>
                <c:pt idx="1979">
                  <c:v>2576.9</c:v>
                </c:pt>
                <c:pt idx="1980">
                  <c:v>2578</c:v>
                </c:pt>
                <c:pt idx="1981">
                  <c:v>2579.1</c:v>
                </c:pt>
                <c:pt idx="1982">
                  <c:v>2580.1999999999998</c:v>
                </c:pt>
                <c:pt idx="1983">
                  <c:v>2581.3000000000002</c:v>
                </c:pt>
                <c:pt idx="1984">
                  <c:v>2582.4</c:v>
                </c:pt>
                <c:pt idx="1985">
                  <c:v>2583.5</c:v>
                </c:pt>
                <c:pt idx="1986">
                  <c:v>2584.6</c:v>
                </c:pt>
                <c:pt idx="1987">
                  <c:v>2585.6999999999998</c:v>
                </c:pt>
                <c:pt idx="1988">
                  <c:v>2586.8000000000002</c:v>
                </c:pt>
                <c:pt idx="1989">
                  <c:v>2587.9</c:v>
                </c:pt>
                <c:pt idx="1990">
                  <c:v>2589</c:v>
                </c:pt>
                <c:pt idx="1991">
                  <c:v>2590.1</c:v>
                </c:pt>
                <c:pt idx="1992">
                  <c:v>2591.1999999999998</c:v>
                </c:pt>
                <c:pt idx="1993">
                  <c:v>2592.3000000000002</c:v>
                </c:pt>
                <c:pt idx="1994">
                  <c:v>2593.4</c:v>
                </c:pt>
                <c:pt idx="1995">
                  <c:v>2594.5</c:v>
                </c:pt>
                <c:pt idx="1996">
                  <c:v>2595.6</c:v>
                </c:pt>
                <c:pt idx="1997">
                  <c:v>2596.6999999999998</c:v>
                </c:pt>
                <c:pt idx="1998">
                  <c:v>2597.8000000000002</c:v>
                </c:pt>
                <c:pt idx="1999">
                  <c:v>2598.9</c:v>
                </c:pt>
              </c:numCache>
            </c:numRef>
          </c:xVal>
          <c:yVal>
            <c:numRef>
              <c:f>PlotDat2!$D$1:$D$2000</c:f>
              <c:numCache>
                <c:formatCode>General</c:formatCode>
                <c:ptCount val="2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1.3412336501794382E-8</c:v>
                </c:pt>
                <c:pt idx="75">
                  <c:v>1.7348023410832124E-8</c:v>
                </c:pt>
                <c:pt idx="76">
                  <c:v>2.2362065317723822E-8</c:v>
                </c:pt>
                <c:pt idx="77">
                  <c:v>2.8726993576480388E-8</c:v>
                </c:pt>
                <c:pt idx="78">
                  <c:v>3.6777719517321892E-8</c:v>
                </c:pt>
                <c:pt idx="79">
                  <c:v>4.6924080256857801E-8</c:v>
                </c:pt>
                <c:pt idx="80">
                  <c:v>5.9665473974153052E-8</c:v>
                </c:pt>
                <c:pt idx="81">
                  <c:v>7.5607830136461193E-8</c:v>
                </c:pt>
                <c:pt idx="82">
                  <c:v>9.5483165267790179E-8</c:v>
                </c:pt>
                <c:pt idx="83">
                  <c:v>1.2017197365340863E-7</c:v>
                </c:pt>
                <c:pt idx="84">
                  <c:v>1.5072869318332156E-7</c:v>
                </c:pt>
                <c:pt idx="85">
                  <c:v>1.8841046752908717E-7</c:v>
                </c:pt>
                <c:pt idx="86">
                  <c:v>2.3470939508123884E-7</c:v>
                </c:pt>
                <c:pt idx="87">
                  <c:v>2.9138841055072612E-7</c:v>
                </c:pt>
                <c:pt idx="88">
                  <c:v>3.6052088486889405E-7</c:v>
                </c:pt>
                <c:pt idx="89">
                  <c:v>4.4453395111383123E-7</c:v>
                </c:pt>
                <c:pt idx="90">
                  <c:v>5.4625546695359264E-7</c:v>
                </c:pt>
                <c:pt idx="91">
                  <c:v>6.6896440615436003E-7</c:v>
                </c:pt>
                <c:pt idx="92">
                  <c:v>8.1644433213393551E-7</c:v>
                </c:pt>
                <c:pt idx="93">
                  <c:v>9.9303944502888372E-7</c:v>
                </c:pt>
                <c:pt idx="94">
                  <c:v>1.2037125107209511E-6</c:v>
                </c:pt>
                <c:pt idx="95">
                  <c:v>1.4541037770814503E-6</c:v>
                </c:pt>
                <c:pt idx="96">
                  <c:v>1.750589761744885E-6</c:v>
                </c:pt>
                <c:pt idx="97">
                  <c:v>2.1003405606164538E-6</c:v>
                </c:pt>
                <c:pt idx="98">
                  <c:v>2.5113740819612122E-6</c:v>
                </c:pt>
                <c:pt idx="99">
                  <c:v>2.9926053636056608E-6</c:v>
                </c:pt>
                <c:pt idx="100">
                  <c:v>3.5538888882169437E-6</c:v>
                </c:pt>
                <c:pt idx="101">
                  <c:v>4.2060515829041672E-6</c:v>
                </c:pt>
                <c:pt idx="102">
                  <c:v>4.9609139849070631E-6</c:v>
                </c:pt>
                <c:pt idx="103">
                  <c:v>5.8312968864192605E-6</c:v>
                </c:pt>
                <c:pt idx="104">
                  <c:v>6.8310106510301121E-6</c:v>
                </c:pt>
                <c:pt idx="105">
                  <c:v>7.9748243347863056E-6</c:v>
                </c:pt>
                <c:pt idx="106">
                  <c:v>9.2784117595138974E-6</c:v>
                </c:pt>
                <c:pt idx="107">
                  <c:v>1.0758271787420035E-5</c:v>
                </c:pt>
                <c:pt idx="108">
                  <c:v>1.2445753643358319E-5</c:v>
                </c:pt>
                <c:pt idx="109">
                  <c:v>1.4338556175758584E-5</c:v>
                </c:pt>
                <c:pt idx="110">
                  <c:v>1.6465205857696665E-5</c:v>
                </c:pt>
                <c:pt idx="111">
                  <c:v>1.8846228919357746E-5</c:v>
                </c:pt>
                <c:pt idx="112">
                  <c:v>2.1503036357450647E-5</c:v>
                </c:pt>
                <c:pt idx="113">
                  <c:v>2.4473945532261531E-5</c:v>
                </c:pt>
                <c:pt idx="114">
                  <c:v>2.7757013439841446E-5</c:v>
                </c:pt>
                <c:pt idx="115">
                  <c:v>3.1388953111767948E-5</c:v>
                </c:pt>
                <c:pt idx="116">
                  <c:v>3.5397101508141811E-5</c:v>
                </c:pt>
                <c:pt idx="117">
                  <c:v>3.9811236981454448E-5</c:v>
                </c:pt>
                <c:pt idx="118">
                  <c:v>4.4664296694556359E-5</c:v>
                </c:pt>
                <c:pt idx="119">
                  <c:v>4.9993274181882108E-5</c:v>
                </c:pt>
                <c:pt idx="120">
                  <c:v>5.5840295195758605E-5</c:v>
                </c:pt>
                <c:pt idx="121">
                  <c:v>6.2253851604606347E-5</c:v>
                </c:pt>
                <c:pt idx="122">
                  <c:v>6.9290149107396022E-5</c:v>
                </c:pt>
                <c:pt idx="123">
                  <c:v>7.7014495239560859E-5</c:v>
                </c:pt>
                <c:pt idx="124">
                  <c:v>8.5514697032233102E-5</c:v>
                </c:pt>
                <c:pt idx="125">
                  <c:v>9.4876241587651472E-5</c:v>
                </c:pt>
                <c:pt idx="126">
                  <c:v>1.0518335869754996E-4</c:v>
                </c:pt>
                <c:pt idx="127">
                  <c:v>1.1657666782068153E-4</c:v>
                </c:pt>
                <c:pt idx="128">
                  <c:v>1.2919252635466751E-4</c:v>
                </c:pt>
                <c:pt idx="129">
                  <c:v>1.4313868025752835E-4</c:v>
                </c:pt>
                <c:pt idx="130">
                  <c:v>1.5858854522007447E-4</c:v>
                </c:pt>
                <c:pt idx="131">
                  <c:v>1.7570510349142063E-4</c:v>
                </c:pt>
                <c:pt idx="132">
                  <c:v>1.9465606513040449E-4</c:v>
                </c:pt>
                <c:pt idx="133">
                  <c:v>2.1562598926330663E-4</c:v>
                </c:pt>
                <c:pt idx="134">
                  <c:v>2.3877177470384568E-4</c:v>
                </c:pt>
                <c:pt idx="135">
                  <c:v>2.6431320758351414E-4</c:v>
                </c:pt>
                <c:pt idx="136">
                  <c:v>2.9236251150910477E-4</c:v>
                </c:pt>
                <c:pt idx="137">
                  <c:v>3.2302968481419061E-4</c:v>
                </c:pt>
                <c:pt idx="138">
                  <c:v>3.5646591258942805E-4</c:v>
                </c:pt>
                <c:pt idx="139">
                  <c:v>3.9284298498370443E-4</c:v>
                </c:pt>
                <c:pt idx="140">
                  <c:v>4.3226215494003437E-4</c:v>
                </c:pt>
                <c:pt idx="141">
                  <c:v>4.7492816166443087E-4</c:v>
                </c:pt>
                <c:pt idx="142">
                  <c:v>5.2104191561054938E-4</c:v>
                </c:pt>
                <c:pt idx="143">
                  <c:v>5.7091994586034884E-4</c:v>
                </c:pt>
                <c:pt idx="144">
                  <c:v>6.2498677138180761E-4</c:v>
                </c:pt>
                <c:pt idx="145">
                  <c:v>6.8382368873166899E-4</c:v>
                </c:pt>
                <c:pt idx="146">
                  <c:v>7.4823388140888842E-4</c:v>
                </c:pt>
                <c:pt idx="147">
                  <c:v>8.1919124115129212E-4</c:v>
                </c:pt>
                <c:pt idx="148">
                  <c:v>8.9795510033853357E-4</c:v>
                </c:pt>
                <c:pt idx="149">
                  <c:v>9.8605767629633386E-4</c:v>
                </c:pt>
                <c:pt idx="150">
                  <c:v>1.08522802588979E-3</c:v>
                </c:pt>
                <c:pt idx="151">
                  <c:v>1.197427536663179E-3</c:v>
                </c:pt>
                <c:pt idx="152">
                  <c:v>1.324696418377506E-3</c:v>
                </c:pt>
                <c:pt idx="153">
                  <c:v>1.4690309660378325E-3</c:v>
                </c:pt>
                <c:pt idx="154">
                  <c:v>1.6323050740538608E-3</c:v>
                </c:pt>
                <c:pt idx="155">
                  <c:v>1.8160529626847464E-3</c:v>
                </c:pt>
                <c:pt idx="156">
                  <c:v>2.0212473167251725E-3</c:v>
                </c:pt>
                <c:pt idx="157">
                  <c:v>2.2481559571585858E-3</c:v>
                </c:pt>
                <c:pt idx="158">
                  <c:v>2.496200358843419E-3</c:v>
                </c:pt>
                <c:pt idx="159">
                  <c:v>2.7638334510163062E-3</c:v>
                </c:pt>
                <c:pt idx="160">
                  <c:v>3.0484531697361405E-3</c:v>
                </c:pt>
                <c:pt idx="161">
                  <c:v>3.3465042246453355E-3</c:v>
                </c:pt>
                <c:pt idx="162">
                  <c:v>3.6535679596821119E-3</c:v>
                </c:pt>
                <c:pt idx="163">
                  <c:v>3.9645326570872342E-3</c:v>
                </c:pt>
                <c:pt idx="164">
                  <c:v>4.2738951300691384E-3</c:v>
                </c:pt>
                <c:pt idx="165">
                  <c:v>4.5760521512775961E-3</c:v>
                </c:pt>
                <c:pt idx="166">
                  <c:v>4.8656075435394028E-3</c:v>
                </c:pt>
                <c:pt idx="167">
                  <c:v>5.1377431747760792E-3</c:v>
                </c:pt>
                <c:pt idx="168">
                  <c:v>5.3884025402441849E-3</c:v>
                </c:pt>
                <c:pt idx="169">
                  <c:v>5.614559865775047E-3</c:v>
                </c:pt>
                <c:pt idx="170">
                  <c:v>5.8143003904603018E-3</c:v>
                </c:pt>
                <c:pt idx="171">
                  <c:v>5.9868560796428319E-3</c:v>
                </c:pt>
                <c:pt idx="172">
                  <c:v>6.1325653839549759E-3</c:v>
                </c:pt>
                <c:pt idx="173">
                  <c:v>6.2526915393589597E-3</c:v>
                </c:pt>
                <c:pt idx="174">
                  <c:v>6.3493145179165534E-3</c:v>
                </c:pt>
                <c:pt idx="175">
                  <c:v>6.4250809063087014E-3</c:v>
                </c:pt>
                <c:pt idx="176">
                  <c:v>6.4829977624628887E-3</c:v>
                </c:pt>
                <c:pt idx="177">
                  <c:v>6.5262284204272176E-3</c:v>
                </c:pt>
                <c:pt idx="178">
                  <c:v>6.5579137465923993E-3</c:v>
                </c:pt>
                <c:pt idx="179">
                  <c:v>6.5810273340758162E-3</c:v>
                </c:pt>
                <c:pt idx="180">
                  <c:v>6.5982677924799572E-3</c:v>
                </c:pt>
                <c:pt idx="181">
                  <c:v>6.6119869134658128E-3</c:v>
                </c:pt>
                <c:pt idx="182">
                  <c:v>6.6241788767140092E-3</c:v>
                </c:pt>
                <c:pt idx="183">
                  <c:v>6.6363597039056322E-3</c:v>
                </c:pt>
                <c:pt idx="184">
                  <c:v>6.6497191150138562E-3</c:v>
                </c:pt>
                <c:pt idx="185">
                  <c:v>6.6650485964448603E-3</c:v>
                </c:pt>
                <c:pt idx="186">
                  <c:v>6.6827906038928239E-3</c:v>
                </c:pt>
                <c:pt idx="187">
                  <c:v>6.7030715466915155E-3</c:v>
                </c:pt>
                <c:pt idx="188">
                  <c:v>6.7257369430056922E-3</c:v>
                </c:pt>
                <c:pt idx="189">
                  <c:v>6.7503865537382789E-3</c:v>
                </c:pt>
                <c:pt idx="190">
                  <c:v>6.7764078334459832E-3</c:v>
                </c:pt>
                <c:pt idx="191">
                  <c:v>6.8030064634503748E-3</c:v>
                </c:pt>
                <c:pt idx="192">
                  <c:v>6.829233154944889E-3</c:v>
                </c:pt>
                <c:pt idx="193">
                  <c:v>6.8540064004858825E-3</c:v>
                </c:pt>
                <c:pt idx="194">
                  <c:v>6.8761314307108556E-3</c:v>
                </c:pt>
                <c:pt idx="195">
                  <c:v>6.8943162619208671E-3</c:v>
                </c:pt>
                <c:pt idx="196">
                  <c:v>6.907186316924145E-3</c:v>
                </c:pt>
                <c:pt idx="197">
                  <c:v>6.9132995627724722E-3</c:v>
                </c:pt>
                <c:pt idx="198">
                  <c:v>6.9111533653982652E-3</c:v>
                </c:pt>
                <c:pt idx="199">
                  <c:v>6.8992551189690152E-3</c:v>
                </c:pt>
                <c:pt idx="200">
                  <c:v>6.8760616740873451E-3</c:v>
                </c:pt>
                <c:pt idx="201">
                  <c:v>6.8401202953075413E-3</c:v>
                </c:pt>
                <c:pt idx="202">
                  <c:v>6.7900191868620705E-3</c:v>
                </c:pt>
                <c:pt idx="203">
                  <c:v>6.72449786114062E-3</c:v>
                </c:pt>
                <c:pt idx="204">
                  <c:v>6.6424726523818785E-3</c:v>
                </c:pt>
                <c:pt idx="205">
                  <c:v>6.5431429577950326E-3</c:v>
                </c:pt>
                <c:pt idx="206">
                  <c:v>6.4259607444860332E-3</c:v>
                </c:pt>
                <c:pt idx="207">
                  <c:v>6.2907436114648628E-3</c:v>
                </c:pt>
                <c:pt idx="208">
                  <c:v>6.1376908959079012E-3</c:v>
                </c:pt>
                <c:pt idx="209">
                  <c:v>5.967397254390436E-3</c:v>
                </c:pt>
                <c:pt idx="210">
                  <c:v>5.7808842418155607E-3</c:v>
                </c:pt>
                <c:pt idx="211">
                  <c:v>5.5795575867185242E-3</c:v>
                </c:pt>
                <c:pt idx="212">
                  <c:v>5.3651407483307142E-3</c:v>
                </c:pt>
                <c:pt idx="213">
                  <c:v>5.1397390573440522E-3</c:v>
                </c:pt>
                <c:pt idx="214">
                  <c:v>4.9056039951756282E-3</c:v>
                </c:pt>
                <c:pt idx="215">
                  <c:v>4.6651667750535128E-3</c:v>
                </c:pt>
                <c:pt idx="216">
                  <c:v>4.4209322076300475E-3</c:v>
                </c:pt>
                <c:pt idx="217">
                  <c:v>4.175333549068733E-3</c:v>
                </c:pt>
                <c:pt idx="218">
                  <c:v>3.9307218139861136E-3</c:v>
                </c:pt>
                <c:pt idx="219">
                  <c:v>3.6892393975291723E-3</c:v>
                </c:pt>
                <c:pt idx="220">
                  <c:v>3.4527783502378158E-3</c:v>
                </c:pt>
                <c:pt idx="221">
                  <c:v>3.2229554552307832E-3</c:v>
                </c:pt>
                <c:pt idx="222">
                  <c:v>3.0010790498004761E-3</c:v>
                </c:pt>
                <c:pt idx="223">
                  <c:v>2.7881155237507588E-3</c:v>
                </c:pt>
                <c:pt idx="224">
                  <c:v>2.5847458619383547E-3</c:v>
                </c:pt>
                <c:pt idx="225">
                  <c:v>2.3913785092090256E-3</c:v>
                </c:pt>
                <c:pt idx="226">
                  <c:v>2.208188878328821E-3</c:v>
                </c:pt>
                <c:pt idx="227">
                  <c:v>2.0351476927141657E-3</c:v>
                </c:pt>
                <c:pt idx="228">
                  <c:v>1.8721395115887723E-3</c:v>
                </c:pt>
                <c:pt idx="229">
                  <c:v>1.7189160298316268E-3</c:v>
                </c:pt>
                <c:pt idx="230">
                  <c:v>1.5751713565759528E-3</c:v>
                </c:pt>
                <c:pt idx="231">
                  <c:v>1.4406138693132111E-3</c:v>
                </c:pt>
                <c:pt idx="232">
                  <c:v>1.3149935736934499E-3</c:v>
                </c:pt>
                <c:pt idx="233">
                  <c:v>1.1980507589692945E-3</c:v>
                </c:pt>
                <c:pt idx="234">
                  <c:v>1.08958646710965E-3</c:v>
                </c:pt>
                <c:pt idx="235">
                  <c:v>9.8951399959396644E-4</c:v>
                </c:pt>
                <c:pt idx="236">
                  <c:v>8.9772625552904113E-4</c:v>
                </c:pt>
                <c:pt idx="237">
                  <c:v>8.1421980537794525E-4</c:v>
                </c:pt>
                <c:pt idx="238">
                  <c:v>7.3897512792268374E-4</c:v>
                </c:pt>
                <c:pt idx="239">
                  <c:v>6.7203611390014603E-4</c:v>
                </c:pt>
                <c:pt idx="240">
                  <c:v>6.1339506443723341E-4</c:v>
                </c:pt>
                <c:pt idx="241">
                  <c:v>5.6307720314423997E-4</c:v>
                </c:pt>
                <c:pt idx="242">
                  <c:v>5.2102146978130564E-4</c:v>
                </c:pt>
                <c:pt idx="243">
                  <c:v>4.8714126300671695E-4</c:v>
                </c:pt>
                <c:pt idx="244">
                  <c:v>4.6124517719704268E-4</c:v>
                </c:pt>
                <c:pt idx="245">
                  <c:v>4.4308681733669592E-4</c:v>
                </c:pt>
                <c:pt idx="246">
                  <c:v>4.3230740635948891E-4</c:v>
                </c:pt>
                <c:pt idx="247">
                  <c:v>4.2847197309151848E-4</c:v>
                </c:pt>
                <c:pt idx="248">
                  <c:v>4.3104022514712061E-4</c:v>
                </c:pt>
                <c:pt idx="249">
                  <c:v>4.3933607137410516E-4</c:v>
                </c:pt>
                <c:pt idx="250">
                  <c:v>4.5267331293275903E-4</c:v>
                </c:pt>
                <c:pt idx="251">
                  <c:v>4.7021356805144364E-4</c:v>
                </c:pt>
                <c:pt idx="252">
                  <c:v>4.9110915322111536E-4</c:v>
                </c:pt>
                <c:pt idx="253">
                  <c:v>5.1443056600430253E-4</c:v>
                </c:pt>
                <c:pt idx="254">
                  <c:v>5.3926200119578077E-4</c:v>
                </c:pt>
                <c:pt idx="255">
                  <c:v>5.6472696429096878E-4</c:v>
                </c:pt>
                <c:pt idx="256">
                  <c:v>5.8992591337289765E-4</c:v>
                </c:pt>
                <c:pt idx="257">
                  <c:v>6.1410877121588459E-4</c:v>
                </c:pt>
                <c:pt idx="258">
                  <c:v>6.3656332555846976E-4</c:v>
                </c:pt>
                <c:pt idx="259">
                  <c:v>6.5669152675156266E-4</c:v>
                </c:pt>
                <c:pt idx="260">
                  <c:v>6.7403052747904855E-4</c:v>
                </c:pt>
                <c:pt idx="261">
                  <c:v>6.8829078806239609E-4</c:v>
                </c:pt>
                <c:pt idx="262">
                  <c:v>6.9928742187880841E-4</c:v>
                </c:pt>
                <c:pt idx="263">
                  <c:v>7.0702771086869848E-4</c:v>
                </c:pt>
                <c:pt idx="264">
                  <c:v>7.1160415323729374E-4</c:v>
                </c:pt>
                <c:pt idx="265">
                  <c:v>7.1330214561770471E-4</c:v>
                </c:pt>
                <c:pt idx="266">
                  <c:v>7.1248176234448989E-4</c:v>
                </c:pt>
                <c:pt idx="267">
                  <c:v>7.095778201524571E-4</c:v>
                </c:pt>
                <c:pt idx="268">
                  <c:v>7.0510528835981208E-4</c:v>
                </c:pt>
                <c:pt idx="269">
                  <c:v>6.9961014274430317E-4</c:v>
                </c:pt>
                <c:pt idx="270">
                  <c:v>6.9367485146417643E-4</c:v>
                </c:pt>
                <c:pt idx="271">
                  <c:v>6.8787837257938678E-4</c:v>
                </c:pt>
                <c:pt idx="272">
                  <c:v>6.8274695007528312E-4</c:v>
                </c:pt>
                <c:pt idx="273">
                  <c:v>6.7877909966627557E-4</c:v>
                </c:pt>
                <c:pt idx="274">
                  <c:v>6.7641567629832722E-4</c:v>
                </c:pt>
                <c:pt idx="275">
                  <c:v>6.7602790292450995E-4</c:v>
                </c:pt>
                <c:pt idx="276">
                  <c:v>6.7790774072892465E-4</c:v>
                </c:pt>
                <c:pt idx="277">
                  <c:v>6.8224078582323512E-4</c:v>
                </c:pt>
                <c:pt idx="278">
                  <c:v>6.8917386376700915E-4</c:v>
                </c:pt>
                <c:pt idx="279">
                  <c:v>6.9870898693183891E-4</c:v>
                </c:pt>
                <c:pt idx="280">
                  <c:v>7.1076669554041687E-4</c:v>
                </c:pt>
                <c:pt idx="281">
                  <c:v>7.2514788440522439E-4</c:v>
                </c:pt>
                <c:pt idx="282">
                  <c:v>7.4156378946136714E-4</c:v>
                </c:pt>
                <c:pt idx="283">
                  <c:v>7.5962733127177729E-4</c:v>
                </c:pt>
                <c:pt idx="284">
                  <c:v>7.7885975472054584E-4</c:v>
                </c:pt>
                <c:pt idx="285">
                  <c:v>7.9870116005690335E-4</c:v>
                </c:pt>
                <c:pt idx="286">
                  <c:v>8.185253374310762E-4</c:v>
                </c:pt>
                <c:pt idx="287">
                  <c:v>8.3765901225518725E-4</c:v>
                </c:pt>
                <c:pt idx="288">
                  <c:v>8.5540521079807837E-4</c:v>
                </c:pt>
                <c:pt idx="289">
                  <c:v>8.7107000721620945E-4</c:v>
                </c:pt>
                <c:pt idx="290">
                  <c:v>8.839914685110289E-4</c:v>
                </c:pt>
                <c:pt idx="291">
                  <c:v>8.9356923065464348E-4</c:v>
                </c:pt>
                <c:pt idx="292">
                  <c:v>8.9929287180105007E-4</c:v>
                </c:pt>
                <c:pt idx="293">
                  <c:v>9.0076714046670003E-4</c:v>
                </c:pt>
                <c:pt idx="294">
                  <c:v>8.9773217372032788E-4</c:v>
                </c:pt>
                <c:pt idx="295">
                  <c:v>8.9007710699921967E-4</c:v>
                </c:pt>
                <c:pt idx="296">
                  <c:v>8.7784591439125025E-4</c:v>
                </c:pt>
                <c:pt idx="297">
                  <c:v>8.6123488608925048E-4</c:v>
                </c:pt>
                <c:pt idx="298">
                  <c:v>8.4058179172543908E-4</c:v>
                </c:pt>
                <c:pt idx="299">
                  <c:v>8.1634742840119335E-4</c:v>
                </c:pt>
                <c:pt idx="300">
                  <c:v>7.8909084317957455E-4</c:v>
                </c:pt>
                <c:pt idx="301">
                  <c:v>7.5943999148865972E-4</c:v>
                </c:pt>
                <c:pt idx="302">
                  <c:v>7.2805989960736666E-4</c:v>
                </c:pt>
                <c:pt idx="303">
                  <c:v>6.9562051510472719E-4</c:v>
                </c:pt>
                <c:pt idx="304">
                  <c:v>6.6276634975592861E-4</c:v>
                </c:pt>
                <c:pt idx="305">
                  <c:v>6.3008976253390485E-4</c:v>
                </c:pt>
                <c:pt idx="306">
                  <c:v>5.9809972412445814E-4</c:v>
                </c:pt>
                <c:pt idx="307">
                  <c:v>5.6724829117571008E-4</c:v>
                </c:pt>
                <c:pt idx="308">
                  <c:v>5.3785163416515637E-4</c:v>
                </c:pt>
                <c:pt idx="309">
                  <c:v>5.1013975434069294E-4</c:v>
                </c:pt>
                <c:pt idx="310">
                  <c:v>4.8424438043718744E-4</c:v>
                </c:pt>
                <c:pt idx="311">
                  <c:v>4.6020705066634505E-4</c:v>
                </c:pt>
                <c:pt idx="312">
                  <c:v>4.3799096471564756E-4</c:v>
                </c:pt>
                <c:pt idx="313">
                  <c:v>4.1749535298071506E-4</c:v>
                </c:pt>
                <c:pt idx="314">
                  <c:v>3.9857111198160532E-4</c:v>
                </c:pt>
                <c:pt idx="315">
                  <c:v>3.8103655654788912E-4</c:v>
                </c:pt>
                <c:pt idx="316">
                  <c:v>3.6469231581284523E-4</c:v>
                </c:pt>
                <c:pt idx="317">
                  <c:v>3.4933462302290028E-4</c:v>
                </c:pt>
                <c:pt idx="318">
                  <c:v>3.3476649074793276E-4</c:v>
                </c:pt>
                <c:pt idx="319">
                  <c:v>3.208064987266556E-4</c:v>
                </c:pt>
                <c:pt idx="320">
                  <c:v>3.0729513209936163E-4</c:v>
                </c:pt>
                <c:pt idx="321">
                  <c:v>2.940987802874132E-4</c:v>
                </c:pt>
                <c:pt idx="322">
                  <c:v>2.8111163475333297E-4</c:v>
                </c:pt>
                <c:pt idx="323">
                  <c:v>2.6825580645094423E-4</c:v>
                </c:pt>
                <c:pt idx="324">
                  <c:v>2.5548002454424764E-4</c:v>
                </c:pt>
                <c:pt idx="325">
                  <c:v>2.4275728356146624E-4</c:v>
                </c:pt>
                <c:pt idx="326">
                  <c:v>2.3008178478675818E-4</c:v>
                </c:pt>
                <c:pt idx="327">
                  <c:v>2.1746547795994619E-4</c:v>
                </c:pt>
                <c:pt idx="328">
                  <c:v>2.0493445922461858E-4</c:v>
                </c:pt>
                <c:pt idx="329">
                  <c:v>1.9252542745410201E-4</c:v>
                </c:pt>
                <c:pt idx="330">
                  <c:v>1.8028234873377513E-4</c:v>
                </c:pt>
                <c:pt idx="331">
                  <c:v>1.6825343139434439E-4</c:v>
                </c:pt>
                <c:pt idx="332">
                  <c:v>1.5648847358826272E-4</c:v>
                </c:pt>
                <c:pt idx="333">
                  <c:v>1.4503661276373518E-4</c:v>
                </c:pt>
                <c:pt idx="334">
                  <c:v>1.339444813847583E-4</c:v>
                </c:pt>
                <c:pt idx="335">
                  <c:v>1.2325475513703151E-4</c:v>
                </c:pt>
                <c:pt idx="336">
                  <c:v>1.1300506758864851E-4</c:v>
                </c:pt>
                <c:pt idx="337">
                  <c:v>1.0322725767424417E-4</c:v>
                </c:pt>
                <c:pt idx="338">
                  <c:v>9.3946912321466594E-5</c:v>
                </c:pt>
                <c:pt idx="339">
                  <c:v>8.5175962648394643E-5</c:v>
                </c:pt>
                <c:pt idx="340">
                  <c:v>7.6944351745337285E-5</c:v>
                </c:pt>
                <c:pt idx="341">
                  <c:v>6.9247395907913898E-5</c:v>
                </c:pt>
                <c:pt idx="342">
                  <c:v>6.2074576976219829E-5</c:v>
                </c:pt>
                <c:pt idx="343">
                  <c:v>5.544741278974325E-5</c:v>
                </c:pt>
                <c:pt idx="344">
                  <c:v>4.9340708591986728E-5</c:v>
                </c:pt>
                <c:pt idx="345">
                  <c:v>4.3740646197965706E-5</c:v>
                </c:pt>
                <c:pt idx="346">
                  <c:v>3.8629605489355356E-5</c:v>
                </c:pt>
                <c:pt idx="347">
                  <c:v>3.3986823095714737E-5</c:v>
                </c:pt>
                <c:pt idx="348">
                  <c:v>2.978903597602845E-5</c:v>
                </c:pt>
                <c:pt idx="349">
                  <c:v>2.6011097379090365E-5</c:v>
                </c:pt>
                <c:pt idx="350">
                  <c:v>2.2626554826033098E-5</c:v>
                </c:pt>
                <c:pt idx="351">
                  <c:v>1.9608181973617916E-5</c:v>
                </c:pt>
                <c:pt idx="352">
                  <c:v>1.692845840292488E-5</c:v>
                </c:pt>
                <c:pt idx="353">
                  <c:v>1.4559993465940414E-5</c:v>
                </c:pt>
                <c:pt idx="354">
                  <c:v>1.247589225555815E-5</c:v>
                </c:pt>
                <c:pt idx="355">
                  <c:v>1.0650063499116103E-5</c:v>
                </c:pt>
                <c:pt idx="356">
                  <c:v>9.0574706812451999E-6</c:v>
                </c:pt>
                <c:pt idx="357">
                  <c:v>7.674328960485418E-6</c:v>
                </c:pt>
                <c:pt idx="358">
                  <c:v>6.478251449385371E-6</c:v>
                </c:pt>
                <c:pt idx="359">
                  <c:v>5.4603812354807311E-6</c:v>
                </c:pt>
                <c:pt idx="360">
                  <c:v>4.5830565335644416E-6</c:v>
                </c:pt>
                <c:pt idx="361">
                  <c:v>3.8373579299225299E-6</c:v>
                </c:pt>
                <c:pt idx="362">
                  <c:v>3.2081301124974118E-6</c:v>
                </c:pt>
                <c:pt idx="363">
                  <c:v>2.682127922631859E-6</c:v>
                </c:pt>
                <c:pt idx="364">
                  <c:v>2.2480799384264421E-6</c:v>
                </c:pt>
                <c:pt idx="365">
                  <c:v>1.8967669148058051E-6</c:v>
                </c:pt>
                <c:pt idx="366">
                  <c:v>1.6211249922328829E-6</c:v>
                </c:pt>
                <c:pt idx="367">
                  <c:v>1.41638329326051E-6</c:v>
                </c:pt>
                <c:pt idx="368">
                  <c:v>1.2802448554763294E-6</c:v>
                </c:pt>
                <c:pt idx="369">
                  <c:v>1.2131186896757925E-6</c:v>
                </c:pt>
                <c:pt idx="370">
                  <c:v>1.2184089759430057E-6</c:v>
                </c:pt>
                <c:pt idx="371">
                  <c:v>1.3028648829208186E-6</c:v>
                </c:pt>
                <c:pt idx="372">
                  <c:v>1.4769910875011015E-6</c:v>
                </c:pt>
                <c:pt idx="373">
                  <c:v>1.7721421290307879E-6</c:v>
                </c:pt>
                <c:pt idx="374">
                  <c:v>2.1817892536156556E-6</c:v>
                </c:pt>
                <c:pt idx="375">
                  <c:v>2.7429820612792895E-6</c:v>
                </c:pt>
                <c:pt idx="376">
                  <c:v>3.4873845729425077E-6</c:v>
                </c:pt>
                <c:pt idx="377">
                  <c:v>4.4533791433670133E-6</c:v>
                </c:pt>
                <c:pt idx="378">
                  <c:v>5.6866306480534572E-6</c:v>
                </c:pt>
                <c:pt idx="379">
                  <c:v>7.2405605408687773E-6</c:v>
                </c:pt>
                <c:pt idx="380">
                  <c:v>9.176678049403801E-6</c:v>
                </c:pt>
                <c:pt idx="381">
                  <c:v>1.1564709674634181E-5</c:v>
                </c:pt>
                <c:pt idx="382">
                  <c:v>1.4472438543874708E-5</c:v>
                </c:pt>
                <c:pt idx="383">
                  <c:v>1.8007131432199429E-5</c:v>
                </c:pt>
                <c:pt idx="384">
                  <c:v>2.2248868157677499E-5</c:v>
                </c:pt>
                <c:pt idx="385">
                  <c:v>2.7295374045975317E-5</c:v>
                </c:pt>
                <c:pt idx="386">
                  <c:v>3.3238477655388423E-5</c:v>
                </c:pt>
                <c:pt idx="387">
                  <c:v>4.0202622095650356E-5</c:v>
                </c:pt>
                <c:pt idx="388">
                  <c:v>4.8276773188590406E-5</c:v>
                </c:pt>
                <c:pt idx="389">
                  <c:v>5.7558033212474437E-5</c:v>
                </c:pt>
                <c:pt idx="390">
                  <c:v>6.8135294927469434E-5</c:v>
                </c:pt>
                <c:pt idx="391">
                  <c:v>8.008532568972442E-5</c:v>
                </c:pt>
                <c:pt idx="392">
                  <c:v>9.3468684874152379E-5</c:v>
                </c:pt>
                <c:pt idx="393">
                  <c:v>1.0832563817139396E-4</c:v>
                </c:pt>
                <c:pt idx="394">
                  <c:v>1.2467225710612528E-4</c:v>
                </c:pt>
                <c:pt idx="395">
                  <c:v>1.4249690834735506E-4</c:v>
                </c:pt>
                <c:pt idx="396">
                  <c:v>1.6175734255320011E-4</c:v>
                </c:pt>
                <c:pt idx="397">
                  <c:v>1.8237858466428654E-4</c:v>
                </c:pt>
                <c:pt idx="398">
                  <c:v>2.042518055893813E-4</c:v>
                </c:pt>
                <c:pt idx="399">
                  <c:v>2.2723431899844762E-4</c:v>
                </c:pt>
                <c:pt idx="400">
                  <c:v>2.5115079751277983E-4</c:v>
                </c:pt>
                <c:pt idx="401">
                  <c:v>2.7579574224745161E-4</c:v>
                </c:pt>
                <c:pt idx="402">
                  <c:v>3.0093717187012147E-4</c:v>
                </c:pt>
                <c:pt idx="403">
                  <c:v>3.2632142652043396E-4</c:v>
                </c:pt>
                <c:pt idx="404">
                  <c:v>3.5167891318295012E-4</c:v>
                </c:pt>
                <c:pt idx="405">
                  <c:v>3.7673055778574151E-4</c:v>
                </c:pt>
                <c:pt idx="406">
                  <c:v>4.0119468056138758E-4</c:v>
                </c:pt>
                <c:pt idx="407">
                  <c:v>4.2479397951292235E-4</c:v>
                </c:pt>
                <c:pt idx="408">
                  <c:v>4.4726229546738887E-4</c:v>
                </c:pt>
                <c:pt idx="409">
                  <c:v>4.6835084292097637E-4</c:v>
                </c:pt>
                <c:pt idx="410">
                  <c:v>4.8784776688772484E-4</c:v>
                </c:pt>
                <c:pt idx="411">
                  <c:v>5.0553222676068266E-4</c:v>
                </c:pt>
                <c:pt idx="412">
                  <c:v>5.2124613856437596E-4</c:v>
                </c:pt>
                <c:pt idx="413">
                  <c:v>5.3485413041676037E-4</c:v>
                </c:pt>
                <c:pt idx="414">
                  <c:v>5.4625392699623565E-4</c:v>
                </c:pt>
                <c:pt idx="415">
                  <c:v>5.5537583338388088E-4</c:v>
                </c:pt>
                <c:pt idx="416">
                  <c:v>5.6218120554515038E-4</c:v>
                </c:pt>
                <c:pt idx="417">
                  <c:v>5.6666013135429081E-4</c:v>
                </c:pt>
                <c:pt idx="418">
                  <c:v>5.6882858558752851E-4</c:v>
                </c:pt>
                <c:pt idx="419">
                  <c:v>5.6872533913092068E-4</c:v>
                </c:pt>
                <c:pt idx="420">
                  <c:v>5.6640889582882292E-4</c:v>
                </c:pt>
                <c:pt idx="421">
                  <c:v>5.6195470111018372E-4</c:v>
                </c:pt>
                <c:pt idx="422">
                  <c:v>5.5545281791417108E-4</c:v>
                </c:pt>
                <c:pt idx="423">
                  <c:v>5.4700620227569842E-4</c:v>
                </c:pt>
                <c:pt idx="424">
                  <c:v>5.3672963916033859E-4</c:v>
                </c:pt>
                <c:pt idx="425">
                  <c:v>5.2474932525661594E-4</c:v>
                </c:pt>
                <c:pt idx="426">
                  <c:v>5.1120301588041027E-4</c:v>
                </c:pt>
                <c:pt idx="427">
                  <c:v>4.9624059370221825E-4</c:v>
                </c:pt>
                <c:pt idx="428">
                  <c:v>4.8002487229096538E-4</c:v>
                </c:pt>
                <c:pt idx="429">
                  <c:v>4.6273242056689857E-4</c:v>
                </c:pt>
                <c:pt idx="430">
                  <c:v>4.4455418653621827E-4</c:v>
                </c:pt>
                <c:pt idx="431">
                  <c:v>4.2569570977190924E-4</c:v>
                </c:pt>
                <c:pt idx="432">
                  <c:v>4.0637674006430678E-4</c:v>
                </c:pt>
                <c:pt idx="433">
                  <c:v>3.8683012127631978E-4</c:v>
                </c:pt>
                <c:pt idx="434">
                  <c:v>3.6729985062251759E-4</c:v>
                </c:pt>
                <c:pt idx="435">
                  <c:v>3.480382798590184E-4</c:v>
                </c:pt>
                <c:pt idx="436">
                  <c:v>3.2930248177560228E-4</c:v>
                </c:pt>
                <c:pt idx="437">
                  <c:v>3.1134985891807012E-4</c:v>
                </c:pt>
                <c:pt idx="438">
                  <c:v>2.9443311838362601E-4</c:v>
                </c:pt>
                <c:pt idx="439">
                  <c:v>2.7879477451487608E-4</c:v>
                </c:pt>
                <c:pt idx="440">
                  <c:v>2.6466136906861071E-4</c:v>
                </c:pt>
                <c:pt idx="441">
                  <c:v>2.5223761561197225E-4</c:v>
                </c:pt>
                <c:pt idx="442">
                  <c:v>2.4170068196511846E-4</c:v>
                </c:pt>
                <c:pt idx="443">
                  <c:v>2.3319482251588249E-4</c:v>
                </c:pt>
                <c:pt idx="444">
                  <c:v>2.2682656256040192E-4</c:v>
                </c:pt>
                <c:pt idx="445">
                  <c:v>2.2266062093869392E-4</c:v>
                </c:pt>
                <c:pt idx="446">
                  <c:v>2.2071673647097321E-4</c:v>
                </c:pt>
                <c:pt idx="447">
                  <c:v>2.2096753911549725E-4</c:v>
                </c:pt>
                <c:pt idx="448">
                  <c:v>2.2333757906846055E-4</c:v>
                </c:pt>
                <c:pt idx="449">
                  <c:v>2.2770359657833792E-4</c:v>
                </c:pt>
                <c:pt idx="450">
                  <c:v>2.3389608216338472E-4</c:v>
                </c:pt>
                <c:pt idx="451">
                  <c:v>2.417021411992311E-4</c:v>
                </c:pt>
                <c:pt idx="452">
                  <c:v>2.5086963853703539E-4</c:v>
                </c:pt>
                <c:pt idx="453">
                  <c:v>2.6111255820388294E-4</c:v>
                </c:pt>
                <c:pt idx="454">
                  <c:v>2.7211747098363647E-4</c:v>
                </c:pt>
                <c:pt idx="455">
                  <c:v>2.8355095990649E-4</c:v>
                </c:pt>
                <c:pt idx="456">
                  <c:v>2.9506781201356418E-4</c:v>
                </c:pt>
                <c:pt idx="457">
                  <c:v>3.0631974627796417E-4</c:v>
                </c:pt>
                <c:pt idx="458">
                  <c:v>3.1696441464084416E-4</c:v>
                </c:pt>
                <c:pt idx="459">
                  <c:v>3.2667438826750674E-4</c:v>
                </c:pt>
                <c:pt idx="460">
                  <c:v>3.3514582673620442E-4</c:v>
                </c:pt>
                <c:pt idx="461">
                  <c:v>3.4210652596003167E-4</c:v>
                </c:pt>
                <c:pt idx="462">
                  <c:v>3.4732305261069111E-4</c:v>
                </c:pt>
                <c:pt idx="463">
                  <c:v>3.506066992386809E-4</c:v>
                </c:pt>
                <c:pt idx="464">
                  <c:v>3.5180642591528289E-4</c:v>
                </c:pt>
                <c:pt idx="465">
                  <c:v>3.5086208066085984E-4</c:v>
                </c:pt>
                <c:pt idx="466">
                  <c:v>3.4772338876024869E-4</c:v>
                </c:pt>
                <c:pt idx="467">
                  <c:v>3.4241018227566339E-4</c:v>
                </c:pt>
                <c:pt idx="468">
                  <c:v>3.3499316334679481E-4</c:v>
                </c:pt>
                <c:pt idx="469">
                  <c:v>3.2559023065834226E-4</c:v>
                </c:pt>
                <c:pt idx="470">
                  <c:v>3.1436139309994022E-4</c:v>
                </c:pt>
                <c:pt idx="471">
                  <c:v>3.0150250599142832E-4</c:v>
                </c:pt>
                <c:pt idx="472">
                  <c:v>2.8723811035451501E-4</c:v>
                </c:pt>
                <c:pt idx="473">
                  <c:v>2.7181368579437548E-4</c:v>
                </c:pt>
                <c:pt idx="474">
                  <c:v>2.5548764113929345E-4</c:v>
                </c:pt>
                <c:pt idx="475">
                  <c:v>2.3852336372224658E-4</c:v>
                </c:pt>
                <c:pt idx="476">
                  <c:v>2.2118162884440722E-4</c:v>
                </c:pt>
                <c:pt idx="477">
                  <c:v>2.0371363733205465E-4</c:v>
                </c:pt>
                <c:pt idx="478">
                  <c:v>1.863549038335525E-4</c:v>
                </c:pt>
                <c:pt idx="479">
                  <c:v>1.6932016486996323E-4</c:v>
                </c:pt>
                <c:pt idx="480">
                  <c:v>1.5279941726830499E-4</c:v>
                </c:pt>
                <c:pt idx="481">
                  <c:v>1.3695513815470428E-4</c:v>
                </c:pt>
                <c:pt idx="482">
                  <c:v>1.2192068064894767E-4</c:v>
                </c:pt>
                <c:pt idx="483">
                  <c:v>1.0778940607889807E-4</c:v>
                </c:pt>
                <c:pt idx="484">
                  <c:v>9.4660008014237472E-5</c:v>
                </c:pt>
                <c:pt idx="485">
                  <c:v>8.2564842600464327E-5</c:v>
                </c:pt>
                <c:pt idx="486">
                  <c:v>7.1525670911954699E-5</c:v>
                </c:pt>
                <c:pt idx="487">
                  <c:v>6.1541331100652998E-5</c:v>
                </c:pt>
                <c:pt idx="488">
                  <c:v>5.2590826167306757E-5</c:v>
                </c:pt>
                <c:pt idx="489">
                  <c:v>4.4636616131039205E-5</c:v>
                </c:pt>
                <c:pt idx="490">
                  <c:v>3.7627961967307329E-5</c:v>
                </c:pt>
                <c:pt idx="491">
                  <c:v>3.1504188085166557E-5</c:v>
                </c:pt>
                <c:pt idx="492">
                  <c:v>2.6197753370082501E-5</c:v>
                </c:pt>
                <c:pt idx="493">
                  <c:v>2.1637046054056625E-5</c:v>
                </c:pt>
                <c:pt idx="494">
                  <c:v>1.7748843175310754E-5</c:v>
                </c:pt>
                <c:pt idx="495">
                  <c:v>1.4460399691280604E-5</c:v>
                </c:pt>
                <c:pt idx="496">
                  <c:v>1.1701154258500481E-5</c:v>
                </c:pt>
                <c:pt idx="497">
                  <c:v>9.4040574763034019E-6</c:v>
                </c:pt>
                <c:pt idx="498">
                  <c:v>7.506543528749417E-6</c:v>
                </c:pt>
                <c:pt idx="499">
                  <c:v>5.9511774802397513E-6</c:v>
                </c:pt>
                <c:pt idx="500">
                  <c:v>4.6860180783514918E-6</c:v>
                </c:pt>
                <c:pt idx="501">
                  <c:v>3.664740094575241E-6</c:v>
                </c:pt>
                <c:pt idx="502">
                  <c:v>2.8465614400920389E-6</c:v>
                </c:pt>
                <c:pt idx="503">
                  <c:v>2.1960190686870877E-6</c:v>
                </c:pt>
                <c:pt idx="504">
                  <c:v>1.6826345967557695E-6</c:v>
                </c:pt>
                <c:pt idx="505">
                  <c:v>1.2805061953706845E-6</c:v>
                </c:pt>
                <c:pt idx="506">
                  <c:v>9.6785816076557202E-7</c:v>
                </c:pt>
                <c:pt idx="507">
                  <c:v>7.2657409732189572E-7</c:v>
                </c:pt>
                <c:pt idx="508">
                  <c:v>5.4173421808782596E-7</c:v>
                </c:pt>
                <c:pt idx="509">
                  <c:v>4.0117216099359478E-7</c:v>
                </c:pt>
                <c:pt idx="510">
                  <c:v>2.9506212786032987E-7</c:v>
                </c:pt>
                <c:pt idx="511">
                  <c:v>2.1554319426569481E-7</c:v>
                </c:pt>
                <c:pt idx="512">
                  <c:v>1.563843616629991E-7</c:v>
                </c:pt>
                <c:pt idx="513">
                  <c:v>1.1269132655987651E-7</c:v>
                </c:pt>
                <c:pt idx="514">
                  <c:v>8.0653983728686278E-8</c:v>
                </c:pt>
                <c:pt idx="515">
                  <c:v>5.7332293803319394E-8</c:v>
                </c:pt>
                <c:pt idx="516">
                  <c:v>4.0477247726342434E-8</c:v>
                </c:pt>
                <c:pt idx="517">
                  <c:v>2.8383163187262338E-8</c:v>
                </c:pt>
                <c:pt idx="518">
                  <c:v>1.9767364752513343E-8</c:v>
                </c:pt>
                <c:pt idx="519">
                  <c:v>1.3673349676914326E-8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1.2183474026725697E-8</c:v>
                </c:pt>
                <c:pt idx="814">
                  <c:v>1.2869871619052349E-8</c:v>
                </c:pt>
                <c:pt idx="815">
                  <c:v>1.3592512519997028E-8</c:v>
                </c:pt>
                <c:pt idx="816">
                  <c:v>1.4353166499317614E-8</c:v>
                </c:pt>
                <c:pt idx="817">
                  <c:v>1.5153681601880114E-8</c:v>
                </c:pt>
                <c:pt idx="818">
                  <c:v>1.5995987171433231E-8</c:v>
                </c:pt>
                <c:pt idx="819">
                  <c:v>1.6882096968717356E-8</c:v>
                </c:pt>
                <c:pt idx="820">
                  <c:v>1.7814112385742711E-8</c:v>
                </c:pt>
                <c:pt idx="821">
                  <c:v>1.8794225758038906E-8</c:v>
                </c:pt>
                <c:pt idx="822">
                  <c:v>1.9824723776659132E-8</c:v>
                </c:pt>
                <c:pt idx="823">
                  <c:v>2.0907991001693531E-8</c:v>
                </c:pt>
                <c:pt idx="824">
                  <c:v>2.2046513479004337E-8</c:v>
                </c:pt>
                <c:pt idx="825">
                  <c:v>2.3242882461869352E-8</c:v>
                </c:pt>
                <c:pt idx="826">
                  <c:v>2.4499798239166634E-8</c:v>
                </c:pt>
                <c:pt idx="827">
                  <c:v>2.5820074071690942E-8</c:v>
                </c:pt>
                <c:pt idx="828">
                  <c:v>2.7206640238143662E-8</c:v>
                </c:pt>
                <c:pt idx="829">
                  <c:v>2.8662548192269354E-8</c:v>
                </c:pt>
                <c:pt idx="830">
                  <c:v>4.2057742595012153E-8</c:v>
                </c:pt>
                <c:pt idx="831">
                  <c:v>4.470249549403437E-8</c:v>
                </c:pt>
                <c:pt idx="832">
                  <c:v>4.7512131440325837E-8</c:v>
                </c:pt>
                <c:pt idx="833">
                  <c:v>5.0496759852152604E-8</c:v>
                </c:pt>
                <c:pt idx="834">
                  <c:v>5.3667086679907776E-8</c:v>
                </c:pt>
                <c:pt idx="835">
                  <c:v>5.7034446914697072E-8</c:v>
                </c:pt>
                <c:pt idx="836">
                  <c:v>6.0610838608858354E-8</c:v>
                </c:pt>
                <c:pt idx="837">
                  <c:v>6.4408958456809009E-8</c:v>
                </c:pt>
                <c:pt idx="838">
                  <c:v>6.8442238984400411E-8</c:v>
                </c:pt>
                <c:pt idx="839">
                  <c:v>7.2724887394539223E-8</c:v>
                </c:pt>
                <c:pt idx="840">
                  <c:v>7.7271926116302231E-8</c:v>
                </c:pt>
                <c:pt idx="841">
                  <c:v>8.209923510394536E-8</c:v>
                </c:pt>
                <c:pt idx="842">
                  <c:v>8.7223595931239577E-8</c:v>
                </c:pt>
                <c:pt idx="843">
                  <c:v>9.2662737725346936E-8</c:v>
                </c:pt>
                <c:pt idx="844">
                  <c:v>1.1019689955865078E-7</c:v>
                </c:pt>
                <c:pt idx="845">
                  <c:v>1.1697312481788936E-7</c:v>
                </c:pt>
                <c:pt idx="846">
                  <c:v>1.2415719707935538E-7</c:v>
                </c:pt>
                <c:pt idx="847">
                  <c:v>1.3177274926476608E-7</c:v>
                </c:pt>
                <c:pt idx="848">
                  <c:v>1.3984469074622544E-7</c:v>
                </c:pt>
                <c:pt idx="849">
                  <c:v>1.4839926780982313E-7</c:v>
                </c:pt>
                <c:pt idx="850">
                  <c:v>1.5746412629324177E-7</c:v>
                </c:pt>
                <c:pt idx="851">
                  <c:v>1.6706837642319504E-7</c:v>
                </c:pt>
                <c:pt idx="852">
                  <c:v>1.7724265987457658E-7</c:v>
                </c:pt>
                <c:pt idx="853">
                  <c:v>1.8801921906882533E-7</c:v>
                </c:pt>
                <c:pt idx="854">
                  <c:v>1.9943196872414967E-7</c:v>
                </c:pt>
                <c:pt idx="855">
                  <c:v>2.115165696651841E-7</c:v>
                </c:pt>
                <c:pt idx="856">
                  <c:v>2.2431050489389518E-7</c:v>
                </c:pt>
                <c:pt idx="857">
                  <c:v>2.3785315791758358E-7</c:v>
                </c:pt>
                <c:pt idx="858">
                  <c:v>2.5218589332330746E-7</c:v>
                </c:pt>
                <c:pt idx="859">
                  <c:v>2.6735213958099017E-7</c:v>
                </c:pt>
                <c:pt idx="860">
                  <c:v>2.8339747405017337E-7</c:v>
                </c:pt>
                <c:pt idx="861">
                  <c:v>3.0036971015729957E-7</c:v>
                </c:pt>
                <c:pt idx="862">
                  <c:v>3.1831898670207568E-7</c:v>
                </c:pt>
                <c:pt idx="863">
                  <c:v>3.3729785924258515E-7</c:v>
                </c:pt>
                <c:pt idx="864">
                  <c:v>3.5736139349926122E-7</c:v>
                </c:pt>
                <c:pt idx="865">
                  <c:v>3.7856726070814172E-7</c:v>
                </c:pt>
                <c:pt idx="866">
                  <c:v>4.0097583484318674E-7</c:v>
                </c:pt>
                <c:pt idx="867">
                  <c:v>4.2465029161667083E-7</c:v>
                </c:pt>
                <c:pt idx="868">
                  <c:v>4.4965670915525255E-7</c:v>
                </c:pt>
                <c:pt idx="869">
                  <c:v>4.7606417023725613E-7</c:v>
                </c:pt>
                <c:pt idx="870">
                  <c:v>5.0394486596457821E-7</c:v>
                </c:pt>
                <c:pt idx="871">
                  <c:v>5.3337420072948262E-7</c:v>
                </c:pt>
                <c:pt idx="872">
                  <c:v>5.6443089832341381E-7</c:v>
                </c:pt>
                <c:pt idx="873">
                  <c:v>5.9719710902118776E-7</c:v>
                </c:pt>
                <c:pt idx="874">
                  <c:v>6.3175851745952385E-7</c:v>
                </c:pt>
                <c:pt idx="875">
                  <c:v>6.6820445111461284E-7</c:v>
                </c:pt>
                <c:pt idx="876">
                  <c:v>7.0662798916808917E-7</c:v>
                </c:pt>
                <c:pt idx="877">
                  <c:v>7.4712607153567045E-7</c:v>
                </c:pt>
                <c:pt idx="878">
                  <c:v>7.897996078171097E-7</c:v>
                </c:pt>
                <c:pt idx="879">
                  <c:v>8.3475358590987995E-7</c:v>
                </c:pt>
                <c:pt idx="880">
                  <c:v>8.8209718001329697E-7</c:v>
                </c:pt>
                <c:pt idx="881">
                  <c:v>9.3194385773294458E-7</c:v>
                </c:pt>
                <c:pt idx="882">
                  <c:v>9.8441148597902662E-7</c:v>
                </c:pt>
                <c:pt idx="883">
                  <c:v>1.0396224353356602E-6</c:v>
                </c:pt>
                <c:pt idx="884">
                  <c:v>1.0977036825610927E-6</c:v>
                </c:pt>
                <c:pt idx="885">
                  <c:v>1.1587869108626783E-6</c:v>
                </c:pt>
                <c:pt idx="886">
                  <c:v>1.2230086075732818E-6</c:v>
                </c:pt>
                <c:pt idx="887">
                  <c:v>1.2905101588396538E-6</c:v>
                </c:pt>
                <c:pt idx="888">
                  <c:v>1.361437940917069E-6</c:v>
                </c:pt>
                <c:pt idx="889">
                  <c:v>1.435943407648058E-6</c:v>
                </c:pt>
                <c:pt idx="890">
                  <c:v>1.5141831736881093E-6</c:v>
                </c:pt>
                <c:pt idx="891">
                  <c:v>1.5963190930252805E-6</c:v>
                </c:pt>
                <c:pt idx="892">
                  <c:v>1.6949051490059091E-6</c:v>
                </c:pt>
                <c:pt idx="893">
                  <c:v>1.7862507206628775E-6</c:v>
                </c:pt>
                <c:pt idx="894">
                  <c:v>1.8820729111083737E-6</c:v>
                </c:pt>
                <c:pt idx="895">
                  <c:v>1.9825592118494955E-6</c:v>
                </c:pt>
                <c:pt idx="896">
                  <c:v>2.0879028909641738E-6</c:v>
                </c:pt>
                <c:pt idx="897">
                  <c:v>2.1983030448941278E-6</c:v>
                </c:pt>
                <c:pt idx="898">
                  <c:v>2.3139646424798692E-6</c:v>
                </c:pt>
                <c:pt idx="899">
                  <c:v>2.4350985607017016E-6</c:v>
                </c:pt>
                <c:pt idx="900">
                  <c:v>2.5619216115844292E-6</c:v>
                </c:pt>
                <c:pt idx="901">
                  <c:v>2.6946565597161451E-6</c:v>
                </c:pt>
                <c:pt idx="902">
                  <c:v>2.8335321298274627E-6</c:v>
                </c:pt>
                <c:pt idx="903">
                  <c:v>2.9787830038744879E-6</c:v>
                </c:pt>
                <c:pt idx="904">
                  <c:v>3.1306498070662169E-6</c:v>
                </c:pt>
                <c:pt idx="905">
                  <c:v>3.2893790822787182E-6</c:v>
                </c:pt>
                <c:pt idx="906">
                  <c:v>3.4552232522988337E-6</c:v>
                </c:pt>
                <c:pt idx="907">
                  <c:v>3.628440569344927E-6</c:v>
                </c:pt>
                <c:pt idx="908">
                  <c:v>3.809295051318182E-6</c:v>
                </c:pt>
                <c:pt idx="909">
                  <c:v>3.9980564042445534E-6</c:v>
                </c:pt>
                <c:pt idx="910">
                  <c:v>4.1949999303795318E-6</c:v>
                </c:pt>
                <c:pt idx="911">
                  <c:v>4.4004064214582217E-6</c:v>
                </c:pt>
                <c:pt idx="912">
                  <c:v>4.6145620365890976E-6</c:v>
                </c:pt>
                <c:pt idx="913">
                  <c:v>4.8377581643069257E-6</c:v>
                </c:pt>
                <c:pt idx="914">
                  <c:v>5.0822982791004808E-6</c:v>
                </c:pt>
                <c:pt idx="915">
                  <c:v>5.3252103723803773E-6</c:v>
                </c:pt>
                <c:pt idx="916">
                  <c:v>5.5781097300529687E-6</c:v>
                </c:pt>
                <c:pt idx="917">
                  <c:v>5.8413092389051184E-6</c:v>
                </c:pt>
                <c:pt idx="918">
                  <c:v>6.1151261835965144E-6</c:v>
                </c:pt>
                <c:pt idx="919">
                  <c:v>6.3998820094760467E-6</c:v>
                </c:pt>
                <c:pt idx="920">
                  <c:v>6.6959020670147948E-6</c:v>
                </c:pt>
                <c:pt idx="921">
                  <c:v>7.0035153376009631E-6</c:v>
                </c:pt>
                <c:pt idx="922">
                  <c:v>7.3230541404843397E-6</c:v>
                </c:pt>
                <c:pt idx="923">
                  <c:v>7.6670172576628057E-6</c:v>
                </c:pt>
                <c:pt idx="924">
                  <c:v>8.0121853332735139E-6</c:v>
                </c:pt>
                <c:pt idx="925">
                  <c:v>8.3703383506462858E-6</c:v>
                </c:pt>
                <c:pt idx="926">
                  <c:v>8.7418211731226677E-6</c:v>
                </c:pt>
                <c:pt idx="927">
                  <c:v>9.1269803742713548E-6</c:v>
                </c:pt>
                <c:pt idx="928">
                  <c:v>9.5261638352820905E-6</c:v>
                </c:pt>
                <c:pt idx="929">
                  <c:v>9.9397203235564439E-6</c:v>
                </c:pt>
                <c:pt idx="930">
                  <c:v>1.0367999052702939E-5</c:v>
                </c:pt>
                <c:pt idx="931">
                  <c:v>1.0811349224201402E-5</c:v>
                </c:pt>
                <c:pt idx="932">
                  <c:v>1.1282408447348104E-5</c:v>
                </c:pt>
                <c:pt idx="933">
                  <c:v>1.1758109127791115E-5</c:v>
                </c:pt>
                <c:pt idx="934">
                  <c:v>1.2250027108258202E-5</c:v>
                </c:pt>
                <c:pt idx="935">
                  <c:v>1.2770663988946025E-5</c:v>
                </c:pt>
                <c:pt idx="936">
                  <c:v>1.3296966760307443E-5</c:v>
                </c:pt>
                <c:pt idx="937">
                  <c:v>1.3852556983468518E-5</c:v>
                </c:pt>
                <c:pt idx="938">
                  <c:v>1.4414497523000699E-5</c:v>
                </c:pt>
                <c:pt idx="939">
                  <c:v>1.499449496444175E-5</c:v>
                </c:pt>
                <c:pt idx="940">
                  <c:v>1.5592892881295588E-5</c:v>
                </c:pt>
                <c:pt idx="941">
                  <c:v>1.6210030527144244E-5</c:v>
                </c:pt>
                <c:pt idx="942">
                  <c:v>1.68462422812099E-5</c:v>
                </c:pt>
                <c:pt idx="943">
                  <c:v>1.7501857087371874E-5</c:v>
                </c:pt>
                <c:pt idx="944">
                  <c:v>1.8177197887900367E-5</c:v>
                </c:pt>
                <c:pt idx="945">
                  <c:v>1.8872581053243401E-5</c:v>
                </c:pt>
                <c:pt idx="946">
                  <c:v>1.9588315809260991E-5</c:v>
                </c:pt>
                <c:pt idx="947">
                  <c:v>2.0324703663367741E-5</c:v>
                </c:pt>
                <c:pt idx="948">
                  <c:v>2.1082037831105486E-5</c:v>
                </c:pt>
                <c:pt idx="949">
                  <c:v>2.1860602664719355E-5</c:v>
                </c:pt>
                <c:pt idx="950">
                  <c:v>2.2660673085372367E-5</c:v>
                </c:pt>
                <c:pt idx="951">
                  <c:v>2.3482514020675348E-5</c:v>
                </c:pt>
                <c:pt idx="952">
                  <c:v>2.4326379849260136E-5</c:v>
                </c:pt>
                <c:pt idx="953">
                  <c:v>2.5192513854165306E-5</c:v>
                </c:pt>
                <c:pt idx="954">
                  <c:v>2.6081147686834709E-5</c:v>
                </c:pt>
                <c:pt idx="955">
                  <c:v>2.6992500843569517E-5</c:v>
                </c:pt>
                <c:pt idx="956">
                  <c:v>2.7926780156291044E-5</c:v>
                </c:pt>
                <c:pt idx="957">
                  <c:v>2.8884179299497727E-5</c:v>
                </c:pt>
                <c:pt idx="958">
                  <c:v>2.9864878315313672E-5</c:v>
                </c:pt>
                <c:pt idx="959">
                  <c:v>3.0869043158527335E-5</c:v>
                </c:pt>
                <c:pt idx="960">
                  <c:v>3.1896825263529688E-5</c:v>
                </c:pt>
                <c:pt idx="961">
                  <c:v>3.294836113504469E-5</c:v>
                </c:pt>
                <c:pt idx="962">
                  <c:v>3.4023771964537828E-5</c:v>
                </c:pt>
                <c:pt idx="963">
                  <c:v>3.5123163274168033E-5</c:v>
                </c:pt>
                <c:pt idx="964">
                  <c:v>3.6246624590111576E-5</c:v>
                </c:pt>
                <c:pt idx="965">
                  <c:v>3.7394229147062072E-5</c:v>
                </c:pt>
                <c:pt idx="966">
                  <c:v>3.8566033625653717E-5</c:v>
                </c:pt>
                <c:pt idx="967">
                  <c:v>3.9774251946482593E-5</c:v>
                </c:pt>
                <c:pt idx="968">
                  <c:v>4.100709183210216E-5</c:v>
                </c:pt>
                <c:pt idx="969">
                  <c:v>4.2253192003208387E-5</c:v>
                </c:pt>
                <c:pt idx="970">
                  <c:v>4.3535305756870759E-5</c:v>
                </c:pt>
                <c:pt idx="971">
                  <c:v>4.4830943695967971E-5</c:v>
                </c:pt>
                <c:pt idx="972">
                  <c:v>4.6150923665210964E-5</c:v>
                </c:pt>
                <c:pt idx="973">
                  <c:v>4.7495191513727835E-5</c:v>
                </c:pt>
                <c:pt idx="974">
                  <c:v>4.8863676306661623E-5</c:v>
                </c:pt>
                <c:pt idx="975">
                  <c:v>5.0256290449804657E-5</c:v>
                </c:pt>
                <c:pt idx="976">
                  <c:v>5.1672929861311345E-5</c:v>
                </c:pt>
                <c:pt idx="977">
                  <c:v>5.3113474191230178E-5</c:v>
                </c:pt>
                <c:pt idx="978">
                  <c:v>5.4577787089453451E-5</c:v>
                </c:pt>
                <c:pt idx="979">
                  <c:v>5.606571652252349E-5</c:v>
                </c:pt>
                <c:pt idx="980">
                  <c:v>5.757709513959513E-5</c:v>
                </c:pt>
                <c:pt idx="981">
                  <c:v>5.9111740687674311E-5</c:v>
                </c:pt>
                <c:pt idx="982">
                  <c:v>6.0669456476096605E-5</c:v>
                </c:pt>
                <c:pt idx="983">
                  <c:v>6.225003189003393E-5</c:v>
                </c:pt>
                <c:pt idx="984">
                  <c:v>6.3853242952630521E-5</c:v>
                </c:pt>
                <c:pt idx="985">
                  <c:v>6.5478852935201999E-5</c:v>
                </c:pt>
                <c:pt idx="986">
                  <c:v>6.712661301472822E-5</c:v>
                </c:pt>
                <c:pt idx="987">
                  <c:v>6.8808174855295169E-5</c:v>
                </c:pt>
                <c:pt idx="988">
                  <c:v>7.0500307665568443E-5</c:v>
                </c:pt>
                <c:pt idx="989">
                  <c:v>7.2226025186417875E-5</c:v>
                </c:pt>
                <c:pt idx="990">
                  <c:v>7.3961556505787503E-5</c:v>
                </c:pt>
                <c:pt idx="991">
                  <c:v>7.5717965966494815E-5</c:v>
                </c:pt>
                <c:pt idx="992">
                  <c:v>7.7494956499003795E-5</c:v>
                </c:pt>
                <c:pt idx="993">
                  <c:v>7.9292225218533478E-5</c:v>
                </c:pt>
                <c:pt idx="994">
                  <c:v>8.1109464433229341E-5</c:v>
                </c:pt>
                <c:pt idx="995">
                  <c:v>8.2958031225858827E-5</c:v>
                </c:pt>
                <c:pt idx="996">
                  <c:v>8.4815100567491936E-5</c:v>
                </c:pt>
                <c:pt idx="997">
                  <c:v>8.670361346598618E-5</c:v>
                </c:pt>
                <c:pt idx="998">
                  <c:v>8.8599964669030837E-5</c:v>
                </c:pt>
                <c:pt idx="999">
                  <c:v>9.0514929569188708E-5</c:v>
                </c:pt>
                <c:pt idx="1000">
                  <c:v>9.2448213715527649E-5</c:v>
                </c:pt>
                <c:pt idx="1001">
                  <c:v>9.4399527286727832E-5</c:v>
                </c:pt>
                <c:pt idx="1002">
                  <c:v>9.6368586401130896E-5</c:v>
                </c:pt>
                <c:pt idx="1003">
                  <c:v>9.8355114441619338E-5</c:v>
                </c:pt>
                <c:pt idx="1004">
                  <c:v>1.0035884339179179E-4</c:v>
                </c:pt>
                <c:pt idx="1005">
                  <c:v>1.023795151798104E-4</c:v>
                </c:pt>
                <c:pt idx="1006">
                  <c:v>1.044168830261733E-4</c:v>
                </c:pt>
                <c:pt idx="1007">
                  <c:v>1.0647071279159227E-4</c:v>
                </c:pt>
                <c:pt idx="1008">
                  <c:v>1.0854078432107327E-4</c:v>
                </c:pt>
                <c:pt idx="1009">
                  <c:v>1.1063892805386392E-4</c:v>
                </c:pt>
                <c:pt idx="1010">
                  <c:v>1.1274186818933285E-4</c:v>
                </c:pt>
                <c:pt idx="1011">
                  <c:v>1.1486056214977632E-4</c:v>
                </c:pt>
                <c:pt idx="1012">
                  <c:v>1.1701862361611014E-4</c:v>
                </c:pt>
                <c:pt idx="1013">
                  <c:v>1.1918266737808389E-4</c:v>
                </c:pt>
                <c:pt idx="1014">
                  <c:v>1.213516464203674E-4</c:v>
                </c:pt>
                <c:pt idx="1015">
                  <c:v>1.235362904448054E-4</c:v>
                </c:pt>
                <c:pt idx="1016">
                  <c:v>1.2573657719467112E-4</c:v>
                </c:pt>
                <c:pt idx="1017">
                  <c:v>1.2795251277430953E-4</c:v>
                </c:pt>
                <c:pt idx="1018">
                  <c:v>1.3018413295371405E-4</c:v>
                </c:pt>
                <c:pt idx="1019">
                  <c:v>1.3243150443801904E-4</c:v>
                </c:pt>
                <c:pt idx="1020">
                  <c:v>1.3469472609862459E-4</c:v>
                </c:pt>
                <c:pt idx="1021">
                  <c:v>1.3697393016272742E-4</c:v>
                </c:pt>
                <c:pt idx="1022">
                  <c:v>1.3926928335815245E-4</c:v>
                </c:pt>
                <c:pt idx="1023">
                  <c:v>1.415809880104807E-4</c:v>
                </c:pt>
                <c:pt idx="1024">
                  <c:v>1.439092830895714E-4</c:v>
                </c:pt>
                <c:pt idx="1025">
                  <c:v>1.4625444520272054E-4</c:v>
                </c:pt>
                <c:pt idx="1026">
                  <c:v>1.4861678953180231E-4</c:v>
                </c:pt>
                <c:pt idx="1027">
                  <c:v>1.5099667071188938E-4</c:v>
                </c:pt>
                <c:pt idx="1028">
                  <c:v>1.5340662913110886E-4</c:v>
                </c:pt>
                <c:pt idx="1029">
                  <c:v>1.5582400945759607E-4</c:v>
                </c:pt>
                <c:pt idx="1030">
                  <c:v>1.5826034632136202E-4</c:v>
                </c:pt>
                <c:pt idx="1031">
                  <c:v>1.6071616925986812E-4</c:v>
                </c:pt>
                <c:pt idx="1032">
                  <c:v>1.6319205144765193E-4</c:v>
                </c:pt>
                <c:pt idx="1033">
                  <c:v>1.6568861023039585E-4</c:v>
                </c:pt>
                <c:pt idx="1034">
                  <c:v>1.6820650758977003E-4</c:v>
                </c:pt>
                <c:pt idx="1035">
                  <c:v>1.7074645053779454E-4</c:v>
                </c:pt>
                <c:pt idx="1036">
                  <c:v>1.733091914395684E-4</c:v>
                </c:pt>
                <c:pt idx="1037">
                  <c:v>1.7589552826335517E-4</c:v>
                </c:pt>
                <c:pt idx="1038">
                  <c:v>1.785063047571329E-4</c:v>
                </c:pt>
                <c:pt idx="1039">
                  <c:v>1.8114241055080526E-4</c:v>
                </c:pt>
                <c:pt idx="1040">
                  <c:v>1.8380478118340158E-4</c:v>
                </c:pt>
                <c:pt idx="1041">
                  <c:v>1.8650629826894231E-4</c:v>
                </c:pt>
                <c:pt idx="1042">
                  <c:v>1.8922518054565216E-4</c:v>
                </c:pt>
                <c:pt idx="1043">
                  <c:v>1.9197348646760891E-4</c:v>
                </c:pt>
                <c:pt idx="1044">
                  <c:v>1.9475233958735782E-4</c:v>
                </c:pt>
                <c:pt idx="1045">
                  <c:v>1.975629087293302E-4</c:v>
                </c:pt>
                <c:pt idx="1046">
                  <c:v>2.0040640757805809E-4</c:v>
                </c:pt>
                <c:pt idx="1047">
                  <c:v>2.032840941893689E-4</c:v>
                </c:pt>
                <c:pt idx="1048">
                  <c:v>2.0619727042426756E-4</c:v>
                </c:pt>
                <c:pt idx="1049">
                  <c:v>2.0914728130517687E-4</c:v>
                </c:pt>
                <c:pt idx="1050">
                  <c:v>2.1213551429421007E-4</c:v>
                </c:pt>
                <c:pt idx="1051">
                  <c:v>2.1516339849307031E-4</c:v>
                </c:pt>
                <c:pt idx="1052">
                  <c:v>2.1823240376413962E-4</c:v>
                </c:pt>
                <c:pt idx="1053">
                  <c:v>2.2134403977224743E-4</c:v>
                </c:pt>
                <c:pt idx="1054">
                  <c:v>2.2449985494650779E-4</c:v>
                </c:pt>
                <c:pt idx="1055">
                  <c:v>2.2770143536155911E-4</c:v>
                </c:pt>
                <c:pt idx="1056">
                  <c:v>2.3095040353740011E-4</c:v>
                </c:pt>
                <c:pt idx="1057">
                  <c:v>2.3424841715693695E-4</c:v>
                </c:pt>
                <c:pt idx="1058">
                  <c:v>2.3759716770023576E-4</c:v>
                </c:pt>
                <c:pt idx="1059">
                  <c:v>2.4099837899433564E-4</c:v>
                </c:pt>
                <c:pt idx="1060">
                  <c:v>2.4445380567739459E-4</c:v>
                </c:pt>
                <c:pt idx="1061">
                  <c:v>2.4796523157577559E-4</c:v>
                </c:pt>
                <c:pt idx="1062">
                  <c:v>2.5153446799259035E-4</c:v>
                </c:pt>
                <c:pt idx="1063">
                  <c:v>2.5516335190609902E-4</c:v>
                </c:pt>
                <c:pt idx="1064">
                  <c:v>2.5885374407622812E-4</c:v>
                </c:pt>
                <c:pt idx="1065">
                  <c:v>2.6260752705741257E-4</c:v>
                </c:pt>
                <c:pt idx="1066">
                  <c:v>2.6642660311583229E-4</c:v>
                </c:pt>
                <c:pt idx="1067">
                  <c:v>2.7031289204907055E-4</c:v>
                </c:pt>
                <c:pt idx="1068">
                  <c:v>2.742683289061613E-4</c:v>
                </c:pt>
                <c:pt idx="1069">
                  <c:v>2.7829486160592653E-4</c:v>
                </c:pt>
                <c:pt idx="1070">
                  <c:v>2.8239444845153686E-4</c:v>
                </c:pt>
                <c:pt idx="1071">
                  <c:v>2.865690555391864E-4</c:v>
                </c:pt>
                <c:pt idx="1072">
                  <c:v>2.9082065405885142E-4</c:v>
                </c:pt>
                <c:pt idx="1073">
                  <c:v>2.9516286208292378E-4</c:v>
                </c:pt>
                <c:pt idx="1074">
                  <c:v>2.9957520545440555E-4</c:v>
                </c:pt>
                <c:pt idx="1075">
                  <c:v>3.0407051288890369E-4</c:v>
                </c:pt>
                <c:pt idx="1076">
                  <c:v>3.086507503264893E-4</c:v>
                </c:pt>
                <c:pt idx="1077">
                  <c:v>3.1331787382623779E-4</c:v>
                </c:pt>
                <c:pt idx="1078">
                  <c:v>3.1808547155385137E-4</c:v>
                </c:pt>
                <c:pt idx="1079">
                  <c:v>3.2293305475601083E-4</c:v>
                </c:pt>
                <c:pt idx="1080">
                  <c:v>3.2787336040748696E-4</c:v>
                </c:pt>
                <c:pt idx="1081">
                  <c:v>3.3290827417246227E-4</c:v>
                </c:pt>
                <c:pt idx="1082">
                  <c:v>3.3803965402640876E-4</c:v>
                </c:pt>
                <c:pt idx="1083">
                  <c:v>3.4326932630526855E-4</c:v>
                </c:pt>
                <c:pt idx="1084">
                  <c:v>3.4859908163920793E-4</c:v>
                </c:pt>
                <c:pt idx="1085">
                  <c:v>3.5403067077289727E-4</c:v>
                </c:pt>
                <c:pt idx="1086">
                  <c:v>3.5956580027480422E-4</c:v>
                </c:pt>
                <c:pt idx="1087">
                  <c:v>3.6520612813867618E-4</c:v>
                </c:pt>
                <c:pt idx="1088">
                  <c:v>3.7095325928106817E-4</c:v>
                </c:pt>
                <c:pt idx="1089">
                  <c:v>3.7680874093945656E-4</c:v>
                </c:pt>
                <c:pt idx="1090">
                  <c:v>3.8278618286530794E-4</c:v>
                </c:pt>
                <c:pt idx="1091">
                  <c:v>3.888641450995752E-4</c:v>
                </c:pt>
                <c:pt idx="1092">
                  <c:v>3.9506678975824645E-4</c:v>
                </c:pt>
                <c:pt idx="1093">
                  <c:v>4.0138502100348962E-4</c:v>
                </c:pt>
                <c:pt idx="1094">
                  <c:v>4.0782009064595334E-4</c:v>
                </c:pt>
                <c:pt idx="1095">
                  <c:v>4.1437263548678985E-4</c:v>
                </c:pt>
                <c:pt idx="1096">
                  <c:v>4.2103167757375897E-4</c:v>
                </c:pt>
                <c:pt idx="1097">
                  <c:v>4.2780951982183756E-4</c:v>
                </c:pt>
                <c:pt idx="1098">
                  <c:v>4.3470703583401522E-4</c:v>
                </c:pt>
                <c:pt idx="1099">
                  <c:v>4.4172499707687994E-4</c:v>
                </c:pt>
                <c:pt idx="1100">
                  <c:v>4.4886406811927898E-4</c:v>
                </c:pt>
                <c:pt idx="1101">
                  <c:v>4.5612480191494523E-4</c:v>
                </c:pt>
                <c:pt idx="1102">
                  <c:v>4.6350763514549224E-4</c:v>
                </c:pt>
                <c:pt idx="1103">
                  <c:v>4.7101288364091823E-4</c:v>
                </c:pt>
                <c:pt idx="1104">
                  <c:v>4.786407378954198E-4</c:v>
                </c:pt>
                <c:pt idx="1105">
                  <c:v>4.8639125869701766E-4</c:v>
                </c:pt>
                <c:pt idx="1106">
                  <c:v>4.9426437289000805E-4</c:v>
                </c:pt>
                <c:pt idx="1107">
                  <c:v>5.0225986928978937E-4</c:v>
                </c:pt>
                <c:pt idx="1108">
                  <c:v>5.1037739477005129E-4</c:v>
                </c:pt>
                <c:pt idx="1109">
                  <c:v>5.1861645054257391E-4</c:v>
                </c:pt>
                <c:pt idx="1110">
                  <c:v>5.2697638865022655E-4</c:v>
                </c:pt>
                <c:pt idx="1111">
                  <c:v>5.3545640869379324E-4</c:v>
                </c:pt>
                <c:pt idx="1112">
                  <c:v>5.4406739913102204E-4</c:v>
                </c:pt>
                <c:pt idx="1113">
                  <c:v>5.5278563107384116E-4</c:v>
                </c:pt>
                <c:pt idx="1114">
                  <c:v>5.6162069167619341E-4</c:v>
                </c:pt>
                <c:pt idx="1115">
                  <c:v>5.7057115064325912E-4</c:v>
                </c:pt>
                <c:pt idx="1116">
                  <c:v>5.7963541361601319E-4</c:v>
                </c:pt>
                <c:pt idx="1117">
                  <c:v>5.8881172076140375E-4</c:v>
                </c:pt>
                <c:pt idx="1118">
                  <c:v>5.9811019312019172E-4</c:v>
                </c:pt>
                <c:pt idx="1119">
                  <c:v>6.0751835539538666E-4</c:v>
                </c:pt>
                <c:pt idx="1120">
                  <c:v>6.1702115806744036E-4</c:v>
                </c:pt>
                <c:pt idx="1121">
                  <c:v>6.2662754777604213E-4</c:v>
                </c:pt>
                <c:pt idx="1122">
                  <c:v>6.3633495315977562E-4</c:v>
                </c:pt>
                <c:pt idx="1123">
                  <c:v>6.4614063937336894E-4</c:v>
                </c:pt>
                <c:pt idx="1124">
                  <c:v>6.5604170978471983E-4</c:v>
                </c:pt>
                <c:pt idx="1125">
                  <c:v>6.6603510815436897E-4</c:v>
                </c:pt>
                <c:pt idx="1126">
                  <c:v>6.7611762130580732E-4</c:v>
                </c:pt>
                <c:pt idx="1127">
                  <c:v>6.8628588229321605E-4</c:v>
                </c:pt>
                <c:pt idx="1128">
                  <c:v>6.9653637407127611E-4</c:v>
                </c:pt>
                <c:pt idx="1129">
                  <c:v>7.0686543366953669E-4</c:v>
                </c:pt>
                <c:pt idx="1130">
                  <c:v>7.17269256871785E-4</c:v>
                </c:pt>
                <c:pt idx="1131">
                  <c:v>7.277439033985015E-4</c:v>
                </c:pt>
                <c:pt idx="1132">
                  <c:v>7.3828530258823874E-4</c:v>
                </c:pt>
                <c:pt idx="1133">
                  <c:v>7.4888925957138466E-4</c:v>
                </c:pt>
                <c:pt idx="1134">
                  <c:v>7.5955146192726436E-4</c:v>
                </c:pt>
                <c:pt idx="1135">
                  <c:v>7.7026748681318909E-4</c:v>
                </c:pt>
                <c:pt idx="1136">
                  <c:v>7.8103280855145135E-4</c:v>
                </c:pt>
                <c:pt idx="1137">
                  <c:v>7.9184280665783218E-4</c:v>
                </c:pt>
                <c:pt idx="1138">
                  <c:v>8.0269277429270485E-4</c:v>
                </c:pt>
                <c:pt idx="1139">
                  <c:v>8.1357792711324577E-4</c:v>
                </c:pt>
                <c:pt idx="1140">
                  <c:v>8.2449341250294839E-4</c:v>
                </c:pt>
                <c:pt idx="1141">
                  <c:v>8.3543431915210982E-4</c:v>
                </c:pt>
                <c:pt idx="1142">
                  <c:v>8.4639568696071076E-4</c:v>
                </c:pt>
                <c:pt idx="1143">
                  <c:v>8.5737251723283633E-4</c:v>
                </c:pt>
                <c:pt idx="1144">
                  <c:v>8.6835978312955456E-4</c:v>
                </c:pt>
                <c:pt idx="1145">
                  <c:v>8.7935244034523133E-4</c:v>
                </c:pt>
                <c:pt idx="1146">
                  <c:v>8.9034543797020433E-4</c:v>
                </c:pt>
                <c:pt idx="1147">
                  <c:v>9.0133372950100782E-4</c:v>
                </c:pt>
                <c:pt idx="1148">
                  <c:v>9.1231228395770628E-4</c:v>
                </c:pt>
                <c:pt idx="1149">
                  <c:v>9.2327609706632091E-4</c:v>
                </c:pt>
                <c:pt idx="1150">
                  <c:v>9.3422020246314199E-4</c:v>
                </c:pt>
                <c:pt idx="1151">
                  <c:v>9.4513968287647651E-4</c:v>
                </c:pt>
                <c:pt idx="1152">
                  <c:v>9.5602968124052867E-4</c:v>
                </c:pt>
                <c:pt idx="1153">
                  <c:v>9.6688541169538916E-4</c:v>
                </c:pt>
                <c:pt idx="1154">
                  <c:v>9.7771406663121939E-4</c:v>
                </c:pt>
                <c:pt idx="1155">
                  <c:v>9.8848806834164467E-4</c:v>
                </c:pt>
                <c:pt idx="1156">
                  <c:v>9.9921403288560614E-4</c:v>
                </c:pt>
                <c:pt idx="1157">
                  <c:v>1.0098875685568111E-3</c:v>
                </c:pt>
                <c:pt idx="1158">
                  <c:v>1.0205044066888273E-3</c:v>
                </c:pt>
                <c:pt idx="1159">
                  <c:v>1.031060411000464E-3</c:v>
                </c:pt>
                <c:pt idx="1160">
                  <c:v>1.0415515865038348E-3</c:v>
                </c:pt>
                <c:pt idx="1161">
                  <c:v>1.0519740879314315E-3</c:v>
                </c:pt>
                <c:pt idx="1162">
                  <c:v>1.0623242276399678E-3</c:v>
                </c:pt>
                <c:pt idx="1163">
                  <c:v>1.0725984829503658E-3</c:v>
                </c:pt>
                <c:pt idx="1164">
                  <c:v>1.0827935028850154E-3</c:v>
                </c:pt>
                <c:pt idx="1165">
                  <c:v>1.092906114265615E-3</c:v>
                </c:pt>
                <c:pt idx="1166">
                  <c:v>1.1029333271370639E-3</c:v>
                </c:pt>
                <c:pt idx="1167">
                  <c:v>1.1128723394854443E-3</c:v>
                </c:pt>
                <c:pt idx="1168">
                  <c:v>1.1227205412207906E-3</c:v>
                </c:pt>
                <c:pt idx="1169">
                  <c:v>1.1324755173981887E-3</c:v>
                </c:pt>
                <c:pt idx="1170">
                  <c:v>1.1421350506538675E-3</c:v>
                </c:pt>
                <c:pt idx="1171">
                  <c:v>1.1516971228360668E-3</c:v>
                </c:pt>
                <c:pt idx="1172">
                  <c:v>1.1611599158138982E-3</c:v>
                </c:pt>
                <c:pt idx="1173">
                  <c:v>1.1705218114508944E-3</c:v>
                </c:pt>
                <c:pt idx="1174">
                  <c:v>1.1797813907334944E-3</c:v>
                </c:pt>
                <c:pt idx="1175">
                  <c:v>1.1889374320485254E-3</c:v>
                </c:pt>
                <c:pt idx="1176">
                  <c:v>1.1979889086074155E-3</c:v>
                </c:pt>
                <c:pt idx="1177">
                  <c:v>1.2069349850188198E-3</c:v>
                </c:pt>
                <c:pt idx="1178">
                  <c:v>1.2157750130152062E-3</c:v>
                </c:pt>
                <c:pt idx="1179">
                  <c:v>1.2245085263428294E-3</c:v>
                </c:pt>
                <c:pt idx="1180">
                  <c:v>1.233135234828565E-3</c:v>
                </c:pt>
                <c:pt idx="1181">
                  <c:v>1.2416550176408505E-3</c:v>
                </c:pt>
                <c:pt idx="1182">
                  <c:v>1.250067915765987E-3</c:v>
                </c:pt>
                <c:pt idx="1183">
                  <c:v>1.2583741237248308E-3</c:v>
                </c:pt>
                <c:pt idx="1184">
                  <c:v>1.2665739805586503E-3</c:v>
                </c:pt>
                <c:pt idx="1185">
                  <c:v>1.2746679601166639E-3</c:v>
                </c:pt>
                <c:pt idx="1186">
                  <c:v>1.28265666068124E-3</c:v>
                </c:pt>
                <c:pt idx="1187">
                  <c:v>1.2905407939702452E-3</c:v>
                </c:pt>
                <c:pt idx="1188">
                  <c:v>1.2983211735592994E-3</c:v>
                </c:pt>
                <c:pt idx="1189">
                  <c:v>1.3059987027697665E-3</c:v>
                </c:pt>
                <c:pt idx="1190">
                  <c:v>1.3135743620713354E-3</c:v>
                </c:pt>
                <c:pt idx="1191">
                  <c:v>1.3210491960507073E-3</c:v>
                </c:pt>
                <c:pt idx="1192">
                  <c:v>1.3284243000004979E-3</c:v>
                </c:pt>
                <c:pt idx="1193">
                  <c:v>1.3357008061847598E-3</c:v>
                </c:pt>
                <c:pt idx="1194">
                  <c:v>1.3428798698395701E-3</c:v>
                </c:pt>
                <c:pt idx="1195">
                  <c:v>1.3499626549690127E-3</c:v>
                </c:pt>
                <c:pt idx="1196">
                  <c:v>1.3569503199983867E-3</c:v>
                </c:pt>
                <c:pt idx="1197">
                  <c:v>1.3638440033477983E-3</c:v>
                </c:pt>
                <c:pt idx="1198">
                  <c:v>1.3706448089903312E-3</c:v>
                </c:pt>
                <c:pt idx="1199">
                  <c:v>1.3773537920596553E-3</c:v>
                </c:pt>
                <c:pt idx="1200">
                  <c:v>1.3839719445724672E-3</c:v>
                </c:pt>
                <c:pt idx="1201">
                  <c:v>1.3905001813312172E-3</c:v>
                </c:pt>
                <c:pt idx="1202">
                  <c:v>1.3969393260724928E-3</c:v>
                </c:pt>
                <c:pt idx="1203">
                  <c:v>1.4032900979259631E-3</c:v>
                </c:pt>
                <c:pt idx="1204">
                  <c:v>1.4095530982480209E-3</c:v>
                </c:pt>
                <c:pt idx="1205">
                  <c:v>1.415728797893274E-3</c:v>
                </c:pt>
                <c:pt idx="1206">
                  <c:v>1.4218175249856239E-3</c:v>
                </c:pt>
                <c:pt idx="1207">
                  <c:v>1.4278194532491306E-3</c:v>
                </c:pt>
                <c:pt idx="1208">
                  <c:v>1.4337345909568927E-3</c:v>
                </c:pt>
                <c:pt idx="1209">
                  <c:v>1.4395627705539879E-3</c:v>
                </c:pt>
                <c:pt idx="1210">
                  <c:v>1.4453036390081196E-3</c:v>
                </c:pt>
                <c:pt idx="1211">
                  <c:v>1.4509566489388052E-3</c:v>
                </c:pt>
                <c:pt idx="1212">
                  <c:v>1.4565210505730617E-3</c:v>
                </c:pt>
                <c:pt idx="1213">
                  <c:v>1.4619958845722924E-3</c:v>
                </c:pt>
                <c:pt idx="1214">
                  <c:v>1.4673799757716568E-3</c:v>
                </c:pt>
                <c:pt idx="1215">
                  <c:v>1.4726719278695766E-3</c:v>
                </c:pt>
                <c:pt idx="1216">
                  <c:v>1.4778701191011845E-3</c:v>
                </c:pt>
                <c:pt idx="1217">
                  <c:v>1.4829726989255157E-3</c:v>
                </c:pt>
                <c:pt idx="1218">
                  <c:v>1.4879775857520655E-3</c:v>
                </c:pt>
                <c:pt idx="1219">
                  <c:v>1.4928824657280074E-3</c:v>
                </c:pt>
                <c:pt idx="1220">
                  <c:v>1.4976847926029327E-3</c:v>
                </c:pt>
                <c:pt idx="1221">
                  <c:v>1.5023817886834119E-3</c:v>
                </c:pt>
                <c:pt idx="1222">
                  <c:v>1.5069704468850325E-3</c:v>
                </c:pt>
                <c:pt idx="1223">
                  <c:v>1.5114475338848955E-3</c:v>
                </c:pt>
                <c:pt idx="1224">
                  <c:v>1.5158095943727501E-3</c:v>
                </c:pt>
                <c:pt idx="1225">
                  <c:v>1.5200529563942451E-3</c:v>
                </c:pt>
                <c:pt idx="1226">
                  <c:v>1.5241737377749203E-3</c:v>
                </c:pt>
                <c:pt idx="1227">
                  <c:v>1.528167853608878E-3</c:v>
                </c:pt>
                <c:pt idx="1228">
                  <c:v>1.5320310247913371E-3</c:v>
                </c:pt>
                <c:pt idx="1229">
                  <c:v>1.5357587875695986E-3</c:v>
                </c:pt>
                <c:pt idx="1230">
                  <c:v>1.5393465040824425E-3</c:v>
                </c:pt>
                <c:pt idx="1231">
                  <c:v>1.5427893738534594E-3</c:v>
                </c:pt>
                <c:pt idx="1232">
                  <c:v>1.5460824461995559E-3</c:v>
                </c:pt>
                <c:pt idx="1233">
                  <c:v>1.5492206335116397E-3</c:v>
                </c:pt>
                <c:pt idx="1234">
                  <c:v>1.5521987253605068E-3</c:v>
                </c:pt>
                <c:pt idx="1235">
                  <c:v>1.5550114033771303E-3</c:v>
                </c:pt>
                <c:pt idx="1236">
                  <c:v>1.557653256852935E-3</c:v>
                </c:pt>
                <c:pt idx="1237">
                  <c:v>1.5601187990022293E-3</c:v>
                </c:pt>
                <c:pt idx="1238">
                  <c:v>1.5624024838258657E-3</c:v>
                </c:pt>
                <c:pt idx="1239">
                  <c:v>1.5644987235122543E-3</c:v>
                </c:pt>
                <c:pt idx="1240">
                  <c:v>1.5664019063092813E-3</c:v>
                </c:pt>
                <c:pt idx="1241">
                  <c:v>1.5681064147983273E-3</c:v>
                </c:pt>
                <c:pt idx="1242">
                  <c:v>1.5696066444995536E-3</c:v>
                </c:pt>
                <c:pt idx="1243">
                  <c:v>1.5708970227359125E-3</c:v>
                </c:pt>
                <c:pt idx="1244">
                  <c:v>1.571972027681916E-3</c:v>
                </c:pt>
                <c:pt idx="1245">
                  <c:v>1.5728262075221286E-3</c:v>
                </c:pt>
                <c:pt idx="1246">
                  <c:v>1.5734541996436143E-3</c:v>
                </c:pt>
                <c:pt idx="1247">
                  <c:v>1.5738507497861506E-3</c:v>
                </c:pt>
                <c:pt idx="1248">
                  <c:v>1.5740107310739683E-3</c:v>
                </c:pt>
                <c:pt idx="1249">
                  <c:v>1.5739291628530543E-3</c:v>
                </c:pt>
                <c:pt idx="1250">
                  <c:v>1.5736012292586819E-3</c:v>
                </c:pt>
                <c:pt idx="1251">
                  <c:v>1.5730222974387875E-3</c:v>
                </c:pt>
                <c:pt idx="1252">
                  <c:v>1.5721769453500454E-3</c:v>
                </c:pt>
                <c:pt idx="1253">
                  <c:v>1.5710838327752804E-3</c:v>
                </c:pt>
                <c:pt idx="1254">
                  <c:v>1.5697270280860336E-3</c:v>
                </c:pt>
                <c:pt idx="1255">
                  <c:v>1.5681028083107918E-3</c:v>
                </c:pt>
                <c:pt idx="1256">
                  <c:v>1.5662077166163611E-3</c:v>
                </c:pt>
                <c:pt idx="1257">
                  <c:v>1.5640385770207916E-3</c:v>
                </c:pt>
                <c:pt idx="1258">
                  <c:v>1.5615925082950195E-3</c:v>
                </c:pt>
                <c:pt idx="1259">
                  <c:v>1.5588669369981326E-3</c:v>
                </c:pt>
                <c:pt idx="1260">
                  <c:v>1.5558596095948311E-3</c:v>
                </c:pt>
                <c:pt idx="1261">
                  <c:v>1.5525686036075717E-3</c:v>
                </c:pt>
                <c:pt idx="1262">
                  <c:v>1.5489923377599989E-3</c:v>
                </c:pt>
                <c:pt idx="1263">
                  <c:v>1.5451295810725565E-3</c:v>
                </c:pt>
                <c:pt idx="1264">
                  <c:v>1.540979460875691E-3</c:v>
                </c:pt>
                <c:pt idx="1265">
                  <c:v>1.5365414697106471E-3</c:v>
                </c:pt>
                <c:pt idx="1266">
                  <c:v>1.5318154710926403E-3</c:v>
                </c:pt>
                <c:pt idx="1267">
                  <c:v>1.5268017041160232E-3</c:v>
                </c:pt>
                <c:pt idx="1268">
                  <c:v>1.5215007868860039E-3</c:v>
                </c:pt>
                <c:pt idx="1269">
                  <c:v>1.5159137187664704E-3</c:v>
                </c:pt>
                <c:pt idx="1270">
                  <c:v>1.5100418814384595E-3</c:v>
                </c:pt>
                <c:pt idx="1271">
                  <c:v>1.5038870387688447E-3</c:v>
                </c:pt>
                <c:pt idx="1272">
                  <c:v>1.4974513354938091E-3</c:v>
                </c:pt>
                <c:pt idx="1273">
                  <c:v>1.4907372947265849E-3</c:v>
                </c:pt>
                <c:pt idx="1274">
                  <c:v>1.4837478143038545E-3</c:v>
                </c:pt>
                <c:pt idx="1275">
                  <c:v>1.4764861619899344E-3</c:v>
                </c:pt>
                <c:pt idx="1276">
                  <c:v>1.4689559695625564E-3</c:v>
                </c:pt>
                <c:pt idx="1277">
                  <c:v>1.4611612258085532E-3</c:v>
                </c:pt>
                <c:pt idx="1278">
                  <c:v>1.4531062684620779E-3</c:v>
                </c:pt>
                <c:pt idx="1279">
                  <c:v>1.4447957751222086E-3</c:v>
                </c:pt>
                <c:pt idx="1280">
                  <c:v>1.4362347531906533E-3</c:v>
                </c:pt>
                <c:pt idx="1281">
                  <c:v>1.4274285288740833E-3</c:v>
                </c:pt>
                <c:pt idx="1282">
                  <c:v>1.4183827352990603E-3</c:v>
                </c:pt>
                <c:pt idx="1283">
                  <c:v>1.4091032997907405E-3</c:v>
                </c:pt>
                <c:pt idx="1284">
                  <c:v>1.3995964303695598E-3</c:v>
                </c:pt>
                <c:pt idx="1285">
                  <c:v>1.3898686015226794E-3</c:v>
                </c:pt>
                <c:pt idx="1286">
                  <c:v>1.3799265393094559E-3</c:v>
                </c:pt>
                <c:pt idx="1287">
                  <c:v>1.3697772058621643E-3</c:v>
                </c:pt>
                <c:pt idx="1288">
                  <c:v>1.3594277833450439E-3</c:v>
                </c:pt>
                <c:pt idx="1289">
                  <c:v>1.3488856574361558E-3</c:v>
                </c:pt>
                <c:pt idx="1290">
                  <c:v>1.338158400397606E-3</c:v>
                </c:pt>
                <c:pt idx="1291">
                  <c:v>1.3272537538005979E-3</c:v>
                </c:pt>
                <c:pt idx="1292">
                  <c:v>1.3161796109721206E-3</c:v>
                </c:pt>
                <c:pt idx="1293">
                  <c:v>1.3049439992303487E-3</c:v>
                </c:pt>
                <c:pt idx="1294">
                  <c:v>1.2935550619755896E-3</c:v>
                </c:pt>
                <c:pt idx="1295">
                  <c:v>1.2820210407031387E-3</c:v>
                </c:pt>
                <c:pt idx="1296">
                  <c:v>1.2703502570036908E-3</c:v>
                </c:pt>
                <c:pt idx="1297">
                  <c:v>1.2585510946157624E-3</c:v>
                </c:pt>
                <c:pt idx="1298">
                  <c:v>1.2466319815933255E-3</c:v>
                </c:pt>
                <c:pt idx="1299">
                  <c:v>1.23460137265014E-3</c:v>
                </c:pt>
                <c:pt idx="1300">
                  <c:v>1.2224677317403782E-3</c:v>
                </c:pt>
                <c:pt idx="1301">
                  <c:v>1.2102395149330392E-3</c:v>
                </c:pt>
                <c:pt idx="1302">
                  <c:v>1.1979251536351862E-3</c:v>
                </c:pt>
                <c:pt idx="1303">
                  <c:v>1.1855330382165219E-3</c:v>
                </c:pt>
                <c:pt idx="1304">
                  <c:v>1.1730715020850011E-3</c:v>
                </c:pt>
                <c:pt idx="1305">
                  <c:v>1.160548806260161E-3</c:v>
                </c:pt>
                <c:pt idx="1306">
                  <c:v>1.1479731244878391E-3</c:v>
                </c:pt>
                <c:pt idx="1307">
                  <c:v>1.135352528936534E-3</c:v>
                </c:pt>
                <c:pt idx="1308">
                  <c:v>1.1226949765124209E-3</c:v>
                </c:pt>
                <c:pt idx="1309">
                  <c:v>1.1100082958264664E-3</c:v>
                </c:pt>
                <c:pt idx="1310">
                  <c:v>1.09730017484351E-3</c:v>
                </c:pt>
                <c:pt idx="1311">
                  <c:v>1.08457814923968E-3</c:v>
                </c:pt>
                <c:pt idx="1312">
                  <c:v>1.0718495914906877E-3</c:v>
                </c:pt>
                <c:pt idx="1313">
                  <c:v>1.0591217007100441E-3</c:v>
                </c:pt>
                <c:pt idx="1314">
                  <c:v>1.0464014932524584E-3</c:v>
                </c:pt>
                <c:pt idx="1315">
                  <c:v>1.0336957940940627E-3</c:v>
                </c:pt>
                <c:pt idx="1316">
                  <c:v>1.0210112289975848E-3</c:v>
                </c:pt>
                <c:pt idx="1317">
                  <c:v>1.0083542174669064E-3</c:v>
                </c:pt>
                <c:pt idx="1318">
                  <c:v>9.9573096649214219E-4</c:v>
                </c:pt>
                <c:pt idx="1319">
                  <c:v>9.8314746508289122E-4</c:v>
                </c:pt>
                <c:pt idx="1320">
                  <c:v>9.7060947958408945E-4</c:v>
                </c:pt>
                <c:pt idx="1321">
                  <c:v>9.5812254976581441E-4</c:v>
                </c:pt>
                <c:pt idx="1322">
                  <c:v>9.4569198567528501E-4</c:v>
                </c:pt>
                <c:pt idx="1323">
                  <c:v>9.3332286523657205E-4</c:v>
                </c:pt>
                <c:pt idx="1324">
                  <c:v>9.2102003258077937E-4</c:v>
                </c:pt>
                <c:pt idx="1325">
                  <c:v>9.0878809708692476E-4</c:v>
                </c:pt>
                <c:pt idx="1326">
                  <c:v>8.9662011812132966E-4</c:v>
                </c:pt>
                <c:pt idx="1327">
                  <c:v>8.8454385232871022E-4</c:v>
                </c:pt>
                <c:pt idx="1328">
                  <c:v>8.7255082217495609E-4</c:v>
                </c:pt>
                <c:pt idx="1329">
                  <c:v>8.6064470820380282E-4</c:v>
                </c:pt>
                <c:pt idx="1330">
                  <c:v>8.4881853478826065E-4</c:v>
                </c:pt>
                <c:pt idx="1331">
                  <c:v>8.3709747151174238E-4</c:v>
                </c:pt>
                <c:pt idx="1332">
                  <c:v>8.2547288722387819E-4</c:v>
                </c:pt>
                <c:pt idx="1333">
                  <c:v>8.1394757087563982E-4</c:v>
                </c:pt>
                <c:pt idx="1334">
                  <c:v>8.025240944975362E-4</c:v>
                </c:pt>
                <c:pt idx="1335">
                  <c:v>7.9120481793911054E-4</c:v>
                </c:pt>
                <c:pt idx="1336">
                  <c:v>7.7999189398373638E-4</c:v>
                </c:pt>
                <c:pt idx="1337">
                  <c:v>7.6888727380406341E-4</c:v>
                </c:pt>
                <c:pt idx="1338">
                  <c:v>7.5789271272353386E-4</c:v>
                </c:pt>
                <c:pt idx="1339">
                  <c:v>7.4700977624946692E-4</c:v>
                </c:pt>
                <c:pt idx="1340">
                  <c:v>7.3623984634350805E-4</c:v>
                </c:pt>
                <c:pt idx="1341">
                  <c:v>7.2558412789578829E-4</c:v>
                </c:pt>
                <c:pt idx="1342">
                  <c:v>7.1504365536961812E-4</c:v>
                </c:pt>
                <c:pt idx="1343">
                  <c:v>7.0461929958442527E-4</c:v>
                </c:pt>
                <c:pt idx="1344">
                  <c:v>6.9431177460543207E-4</c:v>
                </c:pt>
                <c:pt idx="1345">
                  <c:v>6.841109737612803E-4</c:v>
                </c:pt>
                <c:pt idx="1346">
                  <c:v>6.740397831717877E-4</c:v>
                </c:pt>
                <c:pt idx="1347">
                  <c:v>6.6408658248364968E-4</c:v>
                </c:pt>
                <c:pt idx="1348">
                  <c:v>6.5425153935802581E-4</c:v>
                </c:pt>
                <c:pt idx="1349">
                  <c:v>6.4453469879042233E-4</c:v>
                </c:pt>
                <c:pt idx="1350">
                  <c:v>6.3493599011768672E-4</c:v>
                </c:pt>
                <c:pt idx="1351">
                  <c:v>6.254552339393409E-4</c:v>
                </c:pt>
                <c:pt idx="1352">
                  <c:v>6.1609214893240942E-4</c:v>
                </c:pt>
                <c:pt idx="1353">
                  <c:v>6.068463585405529E-4</c:v>
                </c:pt>
                <c:pt idx="1354">
                  <c:v>5.9771739751980711E-4</c:v>
                </c:pt>
                <c:pt idx="1355">
                  <c:v>5.887047183248201E-4</c:v>
                </c:pt>
                <c:pt idx="1356">
                  <c:v>5.7980769732110819E-4</c:v>
                </c:pt>
                <c:pt idx="1357">
                  <c:v>5.7102564081033802E-4</c:v>
                </c:pt>
                <c:pt idx="1358">
                  <c:v>5.6235779085729305E-4</c:v>
                </c:pt>
                <c:pt idx="1359">
                  <c:v>5.5380333090865612E-4</c:v>
                </c:pt>
                <c:pt idx="1360">
                  <c:v>5.4536139119524521E-4</c:v>
                </c:pt>
                <c:pt idx="1361">
                  <c:v>5.3703105391086632E-4</c:v>
                </c:pt>
                <c:pt idx="1362">
                  <c:v>5.2881135816227861E-4</c:v>
                </c:pt>
                <c:pt idx="1363">
                  <c:v>5.207013046862292E-4</c:v>
                </c:pt>
                <c:pt idx="1364">
                  <c:v>5.1269986033077963E-4</c:v>
                </c:pt>
                <c:pt idx="1365">
                  <c:v>5.0480596229939966E-4</c:v>
                </c:pt>
                <c:pt idx="1366">
                  <c:v>4.9701852215756361E-4</c:v>
                </c:pt>
                <c:pt idx="1367">
                  <c:v>4.8933642960261872E-4</c:v>
                </c:pt>
                <c:pt idx="1368">
                  <c:v>4.8175855599884477E-4</c:v>
                </c:pt>
                <c:pt idx="1369">
                  <c:v>4.7428375768055804E-4</c:v>
                </c:pt>
                <c:pt idx="1370">
                  <c:v>4.6691087902702279E-4</c:v>
                </c:pt>
                <c:pt idx="1371">
                  <c:v>4.5963875531383205E-4</c:v>
                </c:pt>
                <c:pt idx="1372">
                  <c:v>4.5246621534609821E-4</c:v>
                </c:pt>
                <c:pt idx="1373">
                  <c:v>4.4539208387956477E-4</c:v>
                </c:pt>
                <c:pt idx="1374">
                  <c:v>4.3841518383631769E-4</c:v>
                </c:pt>
                <c:pt idx="1375">
                  <c:v>4.3153433832231186E-4</c:v>
                </c:pt>
                <c:pt idx="1376">
                  <c:v>4.2474837245444946E-4</c:v>
                </c:pt>
                <c:pt idx="1377">
                  <c:v>4.1805611500526446E-4</c:v>
                </c:pt>
                <c:pt idx="1378">
                  <c:v>4.1145639987367517E-4</c:v>
                </c:pt>
                <c:pt idx="1379">
                  <c:v>4.049480673904762E-4</c:v>
                </c:pt>
                <c:pt idx="1380">
                  <c:v>3.9852996546744184E-4</c:v>
                </c:pt>
                <c:pt idx="1381">
                  <c:v>3.9218956403199037E-4</c:v>
                </c:pt>
                <c:pt idx="1382">
                  <c:v>3.8594928853903366E-4</c:v>
                </c:pt>
                <c:pt idx="1383">
                  <c:v>3.7979579072888682E-4</c:v>
                </c:pt>
                <c:pt idx="1384">
                  <c:v>3.7372796067048828E-4</c:v>
                </c:pt>
                <c:pt idx="1385">
                  <c:v>3.6774469955265033E-4</c:v>
                </c:pt>
                <c:pt idx="1386">
                  <c:v>3.6184492009424038E-4</c:v>
                </c:pt>
                <c:pt idx="1387">
                  <c:v>3.5602754686051442E-4</c:v>
                </c:pt>
                <c:pt idx="1388">
                  <c:v>3.5029151649416793E-4</c:v>
                </c:pt>
                <c:pt idx="1389">
                  <c:v>3.4463577786938575E-4</c:v>
                </c:pt>
                <c:pt idx="1390">
                  <c:v>3.3905929217690833E-4</c:v>
                </c:pt>
                <c:pt idx="1391">
                  <c:v>3.3354967781272439E-4</c:v>
                </c:pt>
                <c:pt idx="1392">
                  <c:v>3.281296640851375E-4</c:v>
                </c:pt>
                <c:pt idx="1393">
                  <c:v>3.22785771432168E-4</c:v>
                </c:pt>
                <c:pt idx="1394">
                  <c:v>3.1751701730938132E-4</c:v>
                </c:pt>
                <c:pt idx="1395">
                  <c:v>3.1232243059077828E-4</c:v>
                </c:pt>
                <c:pt idx="1396">
                  <c:v>3.0720105142826719E-4</c:v>
                </c:pt>
                <c:pt idx="1397">
                  <c:v>3.0215193108680533E-4</c:v>
                </c:pt>
                <c:pt idx="1398">
                  <c:v>2.971741317605508E-4</c:v>
                </c:pt>
                <c:pt idx="1399">
                  <c:v>2.9226672637493395E-4</c:v>
                </c:pt>
                <c:pt idx="1400">
                  <c:v>2.8742879837916166E-4</c:v>
                </c:pt>
                <c:pt idx="1401">
                  <c:v>2.8265944153331831E-4</c:v>
                </c:pt>
                <c:pt idx="1402">
                  <c:v>2.7795775969378077E-4</c:v>
                </c:pt>
                <c:pt idx="1403">
                  <c:v>2.733228666003434E-4</c:v>
                </c:pt>
                <c:pt idx="1404">
                  <c:v>2.6875388566804617E-4</c:v>
                </c:pt>
                <c:pt idx="1405">
                  <c:v>2.6424994978633485E-4</c:v>
                </c:pt>
                <c:pt idx="1406">
                  <c:v>2.5981020112787284E-4</c:v>
                </c:pt>
                <c:pt idx="1407">
                  <c:v>2.5543379096893364E-4</c:v>
                </c:pt>
                <c:pt idx="1408">
                  <c:v>2.5110854178704475E-4</c:v>
                </c:pt>
                <c:pt idx="1409">
                  <c:v>2.4685732616196019E-4</c:v>
                </c:pt>
                <c:pt idx="1410">
                  <c:v>2.4266686733579362E-4</c:v>
                </c:pt>
                <c:pt idx="1411">
                  <c:v>2.3853635866404074E-4</c:v>
                </c:pt>
                <c:pt idx="1412">
                  <c:v>2.3446500138893324E-4</c:v>
                </c:pt>
                <c:pt idx="1413">
                  <c:v>2.3045200459050088E-4</c:v>
                </c:pt>
                <c:pt idx="1414">
                  <c:v>2.2649658515266365E-4</c:v>
                </c:pt>
                <c:pt idx="1415">
                  <c:v>2.2259796774429811E-4</c:v>
                </c:pt>
                <c:pt idx="1416">
                  <c:v>2.1875538481506022E-4</c:v>
                </c:pt>
                <c:pt idx="1417">
                  <c:v>2.149680766055335E-4</c:v>
                </c:pt>
                <c:pt idx="1418">
                  <c:v>2.1123529117115741E-4</c:v>
                </c:pt>
                <c:pt idx="1419">
                  <c:v>2.0755628441923099E-4</c:v>
                </c:pt>
                <c:pt idx="1420">
                  <c:v>2.0393032015816022E-4</c:v>
                </c:pt>
                <c:pt idx="1421">
                  <c:v>2.0035667015804535E-4</c:v>
                </c:pt>
                <c:pt idx="1422">
                  <c:v>1.9683461422156842E-4</c:v>
                </c:pt>
                <c:pt idx="1423">
                  <c:v>1.9336344026411152E-4</c:v>
                </c:pt>
                <c:pt idx="1424">
                  <c:v>1.8993083400646818E-4</c:v>
                </c:pt>
                <c:pt idx="1425">
                  <c:v>1.8654967796198369E-4</c:v>
                </c:pt>
                <c:pt idx="1426">
                  <c:v>1.8321752288358528E-4</c:v>
                </c:pt>
                <c:pt idx="1427">
                  <c:v>1.799457813402384E-4</c:v>
                </c:pt>
                <c:pt idx="1428">
                  <c:v>1.7672122487466689E-4</c:v>
                </c:pt>
                <c:pt idx="1429">
                  <c:v>1.7353174121450667E-4</c:v>
                </c:pt>
                <c:pt idx="1430">
                  <c:v>1.7040026305535413E-4</c:v>
                </c:pt>
                <c:pt idx="1431">
                  <c:v>1.6731404492774547E-4</c:v>
                </c:pt>
                <c:pt idx="1432">
                  <c:v>1.6427247150953492E-4</c:v>
                </c:pt>
                <c:pt idx="1433">
                  <c:v>1.6127493505185196E-4</c:v>
                </c:pt>
                <c:pt idx="1434">
                  <c:v>1.5830981179269286E-4</c:v>
                </c:pt>
                <c:pt idx="1435">
                  <c:v>1.5539945350881882E-4</c:v>
                </c:pt>
                <c:pt idx="1436">
                  <c:v>1.5253128743719803E-4</c:v>
                </c:pt>
                <c:pt idx="1437">
                  <c:v>1.4970474323906094E-4</c:v>
                </c:pt>
                <c:pt idx="1438">
                  <c:v>1.469192587934798E-4</c:v>
                </c:pt>
                <c:pt idx="1439">
                  <c:v>1.4417428036871363E-4</c:v>
                </c:pt>
                <c:pt idx="1440">
                  <c:v>1.4146926277656084E-4</c:v>
                </c:pt>
                <c:pt idx="1441">
                  <c:v>1.38803669509516E-4</c:v>
                </c:pt>
                <c:pt idx="1442">
                  <c:v>1.3617697286054603E-4</c:v>
                </c:pt>
                <c:pt idx="1443">
                  <c:v>1.3358865402538677E-4</c:v>
                </c:pt>
                <c:pt idx="1444">
                  <c:v>1.3102730691347391E-4</c:v>
                </c:pt>
                <c:pt idx="1445">
                  <c:v>1.2851539206143762E-4</c:v>
                </c:pt>
                <c:pt idx="1446">
                  <c:v>1.2604023344242368E-4</c:v>
                </c:pt>
                <c:pt idx="1447">
                  <c:v>1.236013600345229E-4</c:v>
                </c:pt>
                <c:pt idx="1448">
                  <c:v>1.211983089355696E-4</c:v>
                </c:pt>
                <c:pt idx="1449">
                  <c:v>1.18830625445725E-4</c:v>
                </c:pt>
                <c:pt idx="1450">
                  <c:v>1.1649786312719242E-4</c:v>
                </c:pt>
                <c:pt idx="1451">
                  <c:v>1.1419958384174576E-4</c:v>
                </c:pt>
                <c:pt idx="1452">
                  <c:v>1.1193535776676096E-4</c:v>
                </c:pt>
                <c:pt idx="1453">
                  <c:v>1.0970476339049958E-4</c:v>
                </c:pt>
                <c:pt idx="1454">
                  <c:v>1.0750738748740809E-4</c:v>
                </c:pt>
                <c:pt idx="1455">
                  <c:v>1.0534282507422297E-4</c:v>
                </c:pt>
                <c:pt idx="1456">
                  <c:v>1.0319960813516885E-4</c:v>
                </c:pt>
                <c:pt idx="1457">
                  <c:v>1.0107779938501644E-4</c:v>
                </c:pt>
                <c:pt idx="1458">
                  <c:v>9.9011974250691126E-5</c:v>
                </c:pt>
                <c:pt idx="1459">
                  <c:v>9.6977217413479096E-5</c:v>
                </c:pt>
                <c:pt idx="1460">
                  <c:v>9.4973179201839932E-5</c:v>
                </c:pt>
                <c:pt idx="1461">
                  <c:v>9.2999516486655075E-5</c:v>
                </c:pt>
                <c:pt idx="1462">
                  <c:v>9.1055892597132398E-5</c:v>
                </c:pt>
                <c:pt idx="1463">
                  <c:v>8.9141977220555567E-5</c:v>
                </c:pt>
                <c:pt idx="1464">
                  <c:v>8.725744628698253E-5</c:v>
                </c:pt>
                <c:pt idx="1465">
                  <c:v>8.5401981839994687E-5</c:v>
                </c:pt>
                <c:pt idx="1466">
                  <c:v>8.3575271894605204E-5</c:v>
                </c:pt>
                <c:pt idx="1467">
                  <c:v>8.1777010283403767E-5</c:v>
                </c:pt>
                <c:pt idx="1468">
                  <c:v>8.0006896492025627E-5</c:v>
                </c:pt>
                <c:pt idx="1469">
                  <c:v>7.8264635485003319E-5</c:v>
                </c:pt>
                <c:pt idx="1470">
                  <c:v>7.6549937523044564E-5</c:v>
                </c:pt>
                <c:pt idx="1471">
                  <c:v>7.4862517972772058E-5</c:v>
                </c:pt>
                <c:pt idx="1472">
                  <c:v>7.3190676655992396E-5</c:v>
                </c:pt>
                <c:pt idx="1473">
                  <c:v>7.1557580697823871E-5</c:v>
                </c:pt>
                <c:pt idx="1474">
                  <c:v>6.9950908000476937E-5</c:v>
                </c:pt>
                <c:pt idx="1475">
                  <c:v>6.8370393722837019E-5</c:v>
                </c:pt>
                <c:pt idx="1476">
                  <c:v>6.6815777040535001E-5</c:v>
                </c:pt>
                <c:pt idx="1477">
                  <c:v>6.5286800932921763E-5</c:v>
                </c:pt>
                <c:pt idx="1478">
                  <c:v>6.3794848608050508E-5</c:v>
                </c:pt>
                <c:pt idx="1479">
                  <c:v>6.2317269008767105E-5</c:v>
                </c:pt>
                <c:pt idx="1480">
                  <c:v>6.0864640954683126E-5</c:v>
                </c:pt>
                <c:pt idx="1481">
                  <c:v>5.9402593954778818E-5</c:v>
                </c:pt>
                <c:pt idx="1482">
                  <c:v>5.800150053217238E-5</c:v>
                </c:pt>
                <c:pt idx="1483">
                  <c:v>5.6612881234961745E-5</c:v>
                </c:pt>
                <c:pt idx="1484">
                  <c:v>5.5248906382808614E-5</c:v>
                </c:pt>
                <c:pt idx="1485">
                  <c:v>5.3920823412625375E-5</c:v>
                </c:pt>
                <c:pt idx="1486">
                  <c:v>5.2604936211364008E-5</c:v>
                </c:pt>
                <c:pt idx="1487">
                  <c:v>5.1324302182433548E-5</c:v>
                </c:pt>
                <c:pt idx="1488">
                  <c:v>5.0066503164253093E-5</c:v>
                </c:pt>
                <c:pt idx="1489">
                  <c:v>4.8831335673338837E-5</c:v>
                </c:pt>
                <c:pt idx="1490">
                  <c:v>4.7618596644218363E-5</c:v>
                </c:pt>
                <c:pt idx="1491">
                  <c:v>4.6428083344190778E-5</c:v>
                </c:pt>
                <c:pt idx="1492">
                  <c:v>4.5259593292335706E-5</c:v>
                </c:pt>
                <c:pt idx="1493">
                  <c:v>4.4101964299539589E-5</c:v>
                </c:pt>
                <c:pt idx="1494">
                  <c:v>4.2977617964434539E-5</c:v>
                </c:pt>
                <c:pt idx="1495">
                  <c:v>4.1874645400553387E-5</c:v>
                </c:pt>
                <c:pt idx="1496">
                  <c:v>4.0792846862036888E-5</c:v>
                </c:pt>
                <c:pt idx="1497">
                  <c:v>3.9732022400309443E-5</c:v>
                </c:pt>
                <c:pt idx="1498">
                  <c:v>3.8691971822852598E-5</c:v>
                </c:pt>
                <c:pt idx="1499">
                  <c:v>3.7672494658375236E-5</c:v>
                </c:pt>
                <c:pt idx="1500">
                  <c:v>3.6673390128578991E-5</c:v>
                </c:pt>
                <c:pt idx="1501">
                  <c:v>3.5694457126689381E-5</c:v>
                </c:pt>
                <c:pt idx="1502">
                  <c:v>3.4735494202881213E-5</c:v>
                </c:pt>
                <c:pt idx="1503">
                  <c:v>3.3785337179487635E-5</c:v>
                </c:pt>
                <c:pt idx="1504">
                  <c:v>3.2866438821082655E-5</c:v>
                </c:pt>
                <c:pt idx="1505">
                  <c:v>3.1966858041015381E-5</c:v>
                </c:pt>
                <c:pt idx="1506">
                  <c:v>3.1086394733722217E-5</c:v>
                </c:pt>
                <c:pt idx="1507">
                  <c:v>3.0224848335235075E-5</c:v>
                </c:pt>
                <c:pt idx="1508">
                  <c:v>2.9382017858282159E-5</c:v>
                </c:pt>
                <c:pt idx="1509">
                  <c:v>2.8557701934052937E-5</c:v>
                </c:pt>
                <c:pt idx="1510">
                  <c:v>2.7751698860547319E-5</c:v>
                </c:pt>
                <c:pt idx="1511">
                  <c:v>2.696380665739335E-5</c:v>
                </c:pt>
                <c:pt idx="1512">
                  <c:v>2.6193823127002707E-5</c:v>
                </c:pt>
                <c:pt idx="1513">
                  <c:v>2.5441545921912374E-5</c:v>
                </c:pt>
                <c:pt idx="1514">
                  <c:v>2.4706772618134882E-5</c:v>
                </c:pt>
                <c:pt idx="1515">
                  <c:v>2.3989300794332174E-5</c:v>
                </c:pt>
                <c:pt idx="1516">
                  <c:v>2.3288928116600231E-5</c:v>
                </c:pt>
                <c:pt idx="1517">
                  <c:v>2.2605452428641637E-5</c:v>
                </c:pt>
                <c:pt idx="1518">
                  <c:v>2.1938671847088697E-5</c:v>
                </c:pt>
                <c:pt idx="1519">
                  <c:v>2.1288384861720462E-5</c:v>
                </c:pt>
                <c:pt idx="1520">
                  <c:v>2.0654390440314424E-5</c:v>
                </c:pt>
                <c:pt idx="1521">
                  <c:v>2.0036488137852546E-5</c:v>
                </c:pt>
                <c:pt idx="1522">
                  <c:v>1.94233613153087E-5</c:v>
                </c:pt>
                <c:pt idx="1523">
                  <c:v>1.8837976401446935E-5</c:v>
                </c:pt>
                <c:pt idx="1524">
                  <c:v>1.8268012849506824E-5</c:v>
                </c:pt>
                <c:pt idx="1525">
                  <c:v>1.7713279271989914E-5</c:v>
                </c:pt>
                <c:pt idx="1526">
                  <c:v>1.7173585085926173E-5</c:v>
                </c:pt>
                <c:pt idx="1527">
                  <c:v>1.6648740665982584E-5</c:v>
                </c:pt>
                <c:pt idx="1528">
                  <c:v>1.6138557498461065E-5</c:v>
                </c:pt>
                <c:pt idx="1529">
                  <c:v>1.5642848335908642E-5</c:v>
                </c:pt>
                <c:pt idx="1530">
                  <c:v>1.5161427352066611E-5</c:v>
                </c:pt>
                <c:pt idx="1531">
                  <c:v>1.4694110296874682E-5</c:v>
                </c:pt>
                <c:pt idx="1532">
                  <c:v>1.4240714651248102E-5</c:v>
                </c:pt>
                <c:pt idx="1533">
                  <c:v>1.3801059781343611E-5</c:v>
                </c:pt>
                <c:pt idx="1534">
                  <c:v>1.3374967092025433E-5</c:v>
                </c:pt>
                <c:pt idx="1535">
                  <c:v>1.2962260179248106E-5</c:v>
                </c:pt>
                <c:pt idx="1536">
                  <c:v>1.2562764981066478E-5</c:v>
                </c:pt>
                <c:pt idx="1537">
                  <c:v>1.2176309926988579E-5</c:v>
                </c:pt>
                <c:pt idx="1538">
                  <c:v>1.1802726085383256E-5</c:v>
                </c:pt>
                <c:pt idx="1539">
                  <c:v>1.1441847308662013E-5</c:v>
                </c:pt>
                <c:pt idx="1540">
                  <c:v>1.109351037595026E-5</c:v>
                </c:pt>
                <c:pt idx="1541">
                  <c:v>1.0757555132969091E-5</c:v>
                </c:pt>
                <c:pt idx="1542">
                  <c:v>1.0433824628851067E-5</c:v>
                </c:pt>
                <c:pt idx="1543">
                  <c:v>1.0122165249613547E-5</c:v>
                </c:pt>
                <c:pt idx="1544">
                  <c:v>9.8224268480218062E-6</c:v>
                </c:pt>
                <c:pt idx="1545">
                  <c:v>9.5344628695723832E-6</c:v>
                </c:pt>
                <c:pt idx="1546">
                  <c:v>9.2581304743344803E-6</c:v>
                </c:pt>
                <c:pt idx="1547">
                  <c:v>8.9932906543908228E-6</c:v>
                </c:pt>
                <c:pt idx="1548">
                  <c:v>8.7398083466219883E-6</c:v>
                </c:pt>
                <c:pt idx="1549">
                  <c:v>8.4975525405868218E-6</c:v>
                </c:pt>
                <c:pt idx="1550">
                  <c:v>8.2663963812525146E-6</c:v>
                </c:pt>
                <c:pt idx="1551">
                  <c:v>8.0462172663356502E-6</c:v>
                </c:pt>
                <c:pt idx="1552">
                  <c:v>7.8368969380204694E-6</c:v>
                </c:pt>
                <c:pt idx="1553">
                  <c:v>7.6383215688248522E-6</c:v>
                </c:pt>
                <c:pt idx="1554">
                  <c:v>7.4503818413930804E-6</c:v>
                </c:pt>
                <c:pt idx="1555">
                  <c:v>7.2729730219976387E-6</c:v>
                </c:pt>
                <c:pt idx="1556">
                  <c:v>7.1059950275401759E-6</c:v>
                </c:pt>
                <c:pt idx="1557">
                  <c:v>6.9384013123747308E-6</c:v>
                </c:pt>
                <c:pt idx="1558">
                  <c:v>6.7928569482584796E-6</c:v>
                </c:pt>
                <c:pt idx="1559">
                  <c:v>6.6574085624021352E-6</c:v>
                </c:pt>
                <c:pt idx="1560">
                  <c:v>6.5207873096978119E-6</c:v>
                </c:pt>
                <c:pt idx="1561">
                  <c:v>6.4060935660636928E-6</c:v>
                </c:pt>
                <c:pt idx="1562">
                  <c:v>6.3012273992278687E-6</c:v>
                </c:pt>
                <c:pt idx="1563">
                  <c:v>6.2061294356161918E-6</c:v>
                </c:pt>
                <c:pt idx="1564">
                  <c:v>6.1207448070642679E-6</c:v>
                </c:pt>
                <c:pt idx="1565">
                  <c:v>6.0574788708422758E-6</c:v>
                </c:pt>
                <c:pt idx="1566">
                  <c:v>5.9929339778775987E-6</c:v>
                </c:pt>
                <c:pt idx="1567">
                  <c:v>5.9381482331530579E-6</c:v>
                </c:pt>
                <c:pt idx="1568">
                  <c:v>5.8931048804691126E-6</c:v>
                </c:pt>
                <c:pt idx="1569">
                  <c:v>5.8577936702766911E-6</c:v>
                </c:pt>
                <c:pt idx="1570">
                  <c:v>5.8322110087163078E-6</c:v>
                </c:pt>
                <c:pt idx="1571">
                  <c:v>5.8163601094651693E-6</c:v>
                </c:pt>
                <c:pt idx="1572">
                  <c:v>5.7993949983682287E-6</c:v>
                </c:pt>
                <c:pt idx="1573">
                  <c:v>5.803783180790705E-6</c:v>
                </c:pt>
                <c:pt idx="1574">
                  <c:v>5.8179076781536E-6</c:v>
                </c:pt>
                <c:pt idx="1575">
                  <c:v>5.8418033966225232E-6</c:v>
                </c:pt>
                <c:pt idx="1576">
                  <c:v>5.8755127126214023E-6</c:v>
                </c:pt>
                <c:pt idx="1577">
                  <c:v>5.9190856622115538E-6</c:v>
                </c:pt>
                <c:pt idx="1578">
                  <c:v>5.9725801371794918E-6</c:v>
                </c:pt>
                <c:pt idx="1579">
                  <c:v>6.0360620884276858E-6</c:v>
                </c:pt>
                <c:pt idx="1580">
                  <c:v>6.1096057372399855E-6</c:v>
                </c:pt>
                <c:pt idx="1581">
                  <c:v>6.1932937949633143E-6</c:v>
                </c:pt>
                <c:pt idx="1582">
                  <c:v>6.287217691610081E-6</c:v>
                </c:pt>
                <c:pt idx="1583">
                  <c:v>6.3914778138408001E-6</c:v>
                </c:pt>
                <c:pt idx="1584">
                  <c:v>6.506183752731662E-6</c:v>
                </c:pt>
                <c:pt idx="1585">
                  <c:v>6.6314545616697385E-6</c:v>
                </c:pt>
                <c:pt idx="1586">
                  <c:v>6.7560073247877882E-6</c:v>
                </c:pt>
                <c:pt idx="1587">
                  <c:v>6.903413953948266E-6</c:v>
                </c:pt>
                <c:pt idx="1588">
                  <c:v>7.0617713538026413E-6</c:v>
                </c:pt>
                <c:pt idx="1589">
                  <c:v>7.2312406660454029E-6</c:v>
                </c:pt>
                <c:pt idx="1590">
                  <c:v>7.4119938796954114E-6</c:v>
                </c:pt>
                <c:pt idx="1591">
                  <c:v>7.6042141545693318E-6</c:v>
                </c:pt>
                <c:pt idx="1592">
                  <c:v>7.8080961545749813E-6</c:v>
                </c:pt>
                <c:pt idx="1593">
                  <c:v>8.0238463902848183E-6</c:v>
                </c:pt>
                <c:pt idx="1594">
                  <c:v>8.2404298873887759E-6</c:v>
                </c:pt>
                <c:pt idx="1595">
                  <c:v>8.4811495299235408E-6</c:v>
                </c:pt>
                <c:pt idx="1596">
                  <c:v>8.7344048619360327E-6</c:v>
                </c:pt>
                <c:pt idx="1597">
                  <c:v>9.0004545430131701E-6</c:v>
                </c:pt>
                <c:pt idx="1598">
                  <c:v>9.2795708526606253E-6</c:v>
                </c:pt>
                <c:pt idx="1599">
                  <c:v>9.5720400689125375E-6</c:v>
                </c:pt>
                <c:pt idx="1600">
                  <c:v>9.878162847133296E-6</c:v>
                </c:pt>
                <c:pt idx="1601">
                  <c:v>1.019825459683278E-5</c:v>
                </c:pt>
                <c:pt idx="1602">
                  <c:v>1.0532645854063468E-5</c:v>
                </c:pt>
                <c:pt idx="1603">
                  <c:v>1.0881682646709279E-5</c:v>
                </c:pt>
                <c:pt idx="1604">
                  <c:v>1.124572684970325E-5</c:v>
                </c:pt>
                <c:pt idx="1605">
                  <c:v>1.1625156526942132E-5</c:v>
                </c:pt>
                <c:pt idx="1606">
                  <c:v>1.2020366256385124E-5</c:v>
                </c:pt>
                <c:pt idx="1607">
                  <c:v>1.2431767434543428E-5</c:v>
                </c:pt>
                <c:pt idx="1608">
                  <c:v>1.2859788556289388E-5</c:v>
                </c:pt>
                <c:pt idx="1609">
                  <c:v>1.3304875465628743E-5</c:v>
                </c:pt>
                <c:pt idx="1610">
                  <c:v>1.3779442882487086E-5</c:v>
                </c:pt>
                <c:pt idx="1611">
                  <c:v>1.4261448372538024E-5</c:v>
                </c:pt>
                <c:pt idx="1612">
                  <c:v>1.4762112586789545E-5</c:v>
                </c:pt>
                <c:pt idx="1613">
                  <c:v>1.5281967519940113E-5</c:v>
                </c:pt>
                <c:pt idx="1614">
                  <c:v>1.5821564533628445E-5</c:v>
                </c:pt>
                <c:pt idx="1615">
                  <c:v>1.6381474437326466E-5</c:v>
                </c:pt>
                <c:pt idx="1616">
                  <c:v>1.6962287509940021E-5</c:v>
                </c:pt>
                <c:pt idx="1617">
                  <c:v>1.7564613456227392E-5</c:v>
                </c:pt>
                <c:pt idx="1618">
                  <c:v>1.818908129200504E-5</c:v>
                </c:pt>
                <c:pt idx="1619">
                  <c:v>1.8836339151985091E-5</c:v>
                </c:pt>
                <c:pt idx="1620">
                  <c:v>1.9507054014012611E-5</c:v>
                </c:pt>
                <c:pt idx="1621">
                  <c:v>2.020191133341676E-5</c:v>
                </c:pt>
                <c:pt idx="1622">
                  <c:v>2.0921614581178885E-5</c:v>
                </c:pt>
                <c:pt idx="1623">
                  <c:v>2.1666884679657072E-5</c:v>
                </c:pt>
                <c:pt idx="1624">
                  <c:v>2.2438459329672667E-5</c:v>
                </c:pt>
                <c:pt idx="1625">
                  <c:v>2.3237092222898034E-5</c:v>
                </c:pt>
                <c:pt idx="1626">
                  <c:v>2.4063552133653156E-5</c:v>
                </c:pt>
                <c:pt idx="1627">
                  <c:v>2.4918621884446274E-5</c:v>
                </c:pt>
                <c:pt idx="1628">
                  <c:v>2.5803097179883817E-5</c:v>
                </c:pt>
                <c:pt idx="1629">
                  <c:v>2.6717785303904216E-5</c:v>
                </c:pt>
                <c:pt idx="1630">
                  <c:v>2.7663503675702843E-5</c:v>
                </c:pt>
                <c:pt idx="1631">
                  <c:v>2.8641078260170648E-5</c:v>
                </c:pt>
                <c:pt idx="1632">
                  <c:v>2.9651341829192483E-5</c:v>
                </c:pt>
                <c:pt idx="1633">
                  <c:v>3.0695132070746426E-5</c:v>
                </c:pt>
                <c:pt idx="1634">
                  <c:v>3.1773289543380797E-5</c:v>
                </c:pt>
                <c:pt idx="1635">
                  <c:v>3.2886655474372361E-5</c:v>
                </c:pt>
                <c:pt idx="1636">
                  <c:v>3.4036069400635138E-5</c:v>
                </c:pt>
                <c:pt idx="1637">
                  <c:v>3.5222366652283122E-5</c:v>
                </c:pt>
                <c:pt idx="1638">
                  <c:v>3.6446375679652802E-5</c:v>
                </c:pt>
                <c:pt idx="1639">
                  <c:v>3.7708915225522267E-5</c:v>
                </c:pt>
                <c:pt idx="1640">
                  <c:v>3.9010791345281236E-5</c:v>
                </c:pt>
                <c:pt idx="1641">
                  <c:v>4.035279427884545E-5</c:v>
                </c:pt>
                <c:pt idx="1642">
                  <c:v>4.1735695179200656E-5</c:v>
                </c:pt>
                <c:pt idx="1643">
                  <c:v>4.3160242703603742E-5</c:v>
                </c:pt>
                <c:pt idx="1644">
                  <c:v>4.4615624362817055E-5</c:v>
                </c:pt>
                <c:pt idx="1645">
                  <c:v>4.6126301639916859E-5</c:v>
                </c:pt>
                <c:pt idx="1646">
                  <c:v>4.7680660569405982E-5</c:v>
                </c:pt>
                <c:pt idx="1647">
                  <c:v>4.9292080337583342E-5</c:v>
                </c:pt>
                <c:pt idx="1648">
                  <c:v>5.0936911949934752E-5</c:v>
                </c:pt>
                <c:pt idx="1649">
                  <c:v>5.2627289838349301E-5</c:v>
                </c:pt>
                <c:pt idx="1650">
                  <c:v>5.4363712316113423E-5</c:v>
                </c:pt>
                <c:pt idx="1651">
                  <c:v>5.6146624836584099E-5</c:v>
                </c:pt>
                <c:pt idx="1652">
                  <c:v>5.7976415877903927E-5</c:v>
                </c:pt>
                <c:pt idx="1653">
                  <c:v>5.985341281936706E-5</c:v>
                </c:pt>
                <c:pt idx="1654">
                  <c:v>6.1777877828437776E-5</c:v>
                </c:pt>
                <c:pt idx="1655">
                  <c:v>6.3750003778418568E-5</c:v>
                </c:pt>
                <c:pt idx="1656">
                  <c:v>6.5769910217641669E-5</c:v>
                </c:pt>
                <c:pt idx="1657">
                  <c:v>6.7837639411858375E-5</c:v>
                </c:pt>
                <c:pt idx="1658">
                  <c:v>6.9953152482219708E-5</c:v>
                </c:pt>
                <c:pt idx="1659">
                  <c:v>7.2116325661803689E-5</c:v>
                </c:pt>
                <c:pt idx="1660">
                  <c:v>7.432694669414512E-5</c:v>
                </c:pt>
                <c:pt idx="1661">
                  <c:v>7.6584711397547923E-5</c:v>
                </c:pt>
                <c:pt idx="1662">
                  <c:v>7.8889220419161625E-5</c:v>
                </c:pt>
                <c:pt idx="1663">
                  <c:v>8.1239976202878041E-5</c:v>
                </c:pt>
                <c:pt idx="1664">
                  <c:v>8.363638019497088E-5</c:v>
                </c:pt>
                <c:pt idx="1665">
                  <c:v>8.6077730311174026E-5</c:v>
                </c:pt>
                <c:pt idx="1666">
                  <c:v>8.8563218688447328E-5</c:v>
                </c:pt>
                <c:pt idx="1667">
                  <c:v>9.1091929744079644E-5</c:v>
                </c:pt>
                <c:pt idx="1668">
                  <c:v>9.3662838564026999E-5</c:v>
                </c:pt>
                <c:pt idx="1669">
                  <c:v>9.6274809641396522E-5</c:v>
                </c:pt>
                <c:pt idx="1670">
                  <c:v>9.8915677905959975E-5</c:v>
                </c:pt>
                <c:pt idx="1671">
                  <c:v>1.0160663533504728E-4</c:v>
                </c:pt>
                <c:pt idx="1672">
                  <c:v>1.0433453368154193E-4</c:v>
                </c:pt>
                <c:pt idx="1673">
                  <c:v>1.0709779269246769E-4</c:v>
                </c:pt>
                <c:pt idx="1674">
                  <c:v>1.0989472097301571E-4</c:v>
                </c:pt>
                <c:pt idx="1675">
                  <c:v>1.1272351719691271E-4</c:v>
                </c:pt>
                <c:pt idx="1676">
                  <c:v>1.1558227177202629E-4</c:v>
                </c:pt>
                <c:pt idx="1677">
                  <c:v>1.1846896896842724E-4</c:v>
                </c:pt>
                <c:pt idx="1678">
                  <c:v>1.2138148951376514E-4</c:v>
                </c:pt>
                <c:pt idx="1679">
                  <c:v>1.2431761365827178E-4</c:v>
                </c:pt>
                <c:pt idx="1680">
                  <c:v>1.2727502470914244E-4</c:v>
                </c:pt>
                <c:pt idx="1681">
                  <c:v>1.30251313031338E-4</c:v>
                </c:pt>
                <c:pt idx="1682">
                  <c:v>1.3324398050909157E-4</c:v>
                </c:pt>
                <c:pt idx="1683">
                  <c:v>1.3626244501841185E-4</c:v>
                </c:pt>
                <c:pt idx="1684">
                  <c:v>1.3928150813405938E-4</c:v>
                </c:pt>
                <c:pt idx="1685">
                  <c:v>1.4230914333959873E-4</c:v>
                </c:pt>
                <c:pt idx="1686">
                  <c:v>1.453425697382548E-4</c:v>
                </c:pt>
                <c:pt idx="1687">
                  <c:v>1.4837894847741839E-4</c:v>
                </c:pt>
                <c:pt idx="1688">
                  <c:v>1.5141538984159996E-4</c:v>
                </c:pt>
                <c:pt idx="1689">
                  <c:v>1.5444896069758641E-4</c:v>
                </c:pt>
                <c:pt idx="1690">
                  <c:v>1.574766922644924E-4</c:v>
                </c:pt>
                <c:pt idx="1691">
                  <c:v>1.6049558817891527E-4</c:v>
                </c:pt>
                <c:pt idx="1692">
                  <c:v>1.6350263282308307E-4</c:v>
                </c:pt>
                <c:pt idx="1693">
                  <c:v>1.6649479988175198E-4</c:v>
                </c:pt>
                <c:pt idx="1694">
                  <c:v>1.6946906109157863E-4</c:v>
                </c:pt>
                <c:pt idx="1695">
                  <c:v>1.724223951449539E-4</c:v>
                </c:pt>
                <c:pt idx="1696">
                  <c:v>1.7535179670868361E-4</c:v>
                </c:pt>
                <c:pt idx="1697">
                  <c:v>1.7825428551656062E-4</c:v>
                </c:pt>
                <c:pt idx="1698">
                  <c:v>1.8112691549379724E-4</c:v>
                </c:pt>
                <c:pt idx="1699">
                  <c:v>1.8396678387040479E-4</c:v>
                </c:pt>
                <c:pt idx="1700">
                  <c:v>1.8677104024007475E-4</c:v>
                </c:pt>
                <c:pt idx="1701">
                  <c:v>1.8953689552079741E-4</c:v>
                </c:pt>
                <c:pt idx="1702">
                  <c:v>1.9226163077344167E-4</c:v>
                </c:pt>
                <c:pt idx="1703">
                  <c:v>1.9494260583481884E-4</c:v>
                </c:pt>
                <c:pt idx="1704">
                  <c:v>1.9757726772228189E-4</c:v>
                </c:pt>
                <c:pt idx="1705">
                  <c:v>2.0016315876780769E-4</c:v>
                </c:pt>
                <c:pt idx="1706">
                  <c:v>2.0269792444063309E-4</c:v>
                </c:pt>
                <c:pt idx="1707">
                  <c:v>2.0517932081894497E-4</c:v>
                </c:pt>
                <c:pt idx="1708">
                  <c:v>2.0760522167284791E-4</c:v>
                </c:pt>
                <c:pt idx="1709">
                  <c:v>2.0997362512276504E-4</c:v>
                </c:pt>
                <c:pt idx="1710">
                  <c:v>2.1228265983968585E-4</c:v>
                </c:pt>
                <c:pt idx="1711">
                  <c:v>2.1453059075611351E-4</c:v>
                </c:pt>
                <c:pt idx="1712">
                  <c:v>2.1671582425924452E-4</c:v>
                </c:pt>
                <c:pt idx="1713">
                  <c:v>2.188369128408171E-4</c:v>
                </c:pt>
                <c:pt idx="1714">
                  <c:v>2.2089255918109459E-4</c:v>
                </c:pt>
                <c:pt idx="1715">
                  <c:v>2.2288161964770993E-4</c:v>
                </c:pt>
                <c:pt idx="1716">
                  <c:v>2.248031071934341E-4</c:v>
                </c:pt>
                <c:pt idx="1717">
                  <c:v>2.2665619364040392E-4</c:v>
                </c:pt>
                <c:pt idx="1718">
                  <c:v>2.2844021134190952E-4</c:v>
                </c:pt>
                <c:pt idx="1719">
                  <c:v>2.3015465421642327E-4</c:v>
                </c:pt>
                <c:pt idx="1720">
                  <c:v>2.3179917815221315E-4</c:v>
                </c:pt>
                <c:pt idx="1721">
                  <c:v>2.3337360078450194E-4</c:v>
                </c:pt>
                <c:pt idx="1722">
                  <c:v>2.3487790065073827E-4</c:v>
                </c:pt>
                <c:pt idx="1723">
                  <c:v>2.3631221573310637E-4</c:v>
                </c:pt>
                <c:pt idx="1724">
                  <c:v>2.3767684140083657E-4</c:v>
                </c:pt>
                <c:pt idx="1725">
                  <c:v>2.389722277682518E-4</c:v>
                </c:pt>
                <c:pt idx="1726">
                  <c:v>2.4019897648767648E-4</c:v>
                </c:pt>
                <c:pt idx="1727">
                  <c:v>2.413578369993825E-4</c:v>
                </c:pt>
                <c:pt idx="1728">
                  <c:v>2.4244970226360715E-4</c:v>
                </c:pt>
                <c:pt idx="1729">
                  <c:v>2.4347560400230886E-4</c:v>
                </c:pt>
                <c:pt idx="1730">
                  <c:v>2.4443670748075568E-4</c:v>
                </c:pt>
                <c:pt idx="1731">
                  <c:v>2.4533430586119818E-4</c:v>
                </c:pt>
                <c:pt idx="1732">
                  <c:v>2.461698141627797E-4</c:v>
                </c:pt>
                <c:pt idx="1733">
                  <c:v>2.4694476286347142E-4</c:v>
                </c:pt>
                <c:pt idx="1734">
                  <c:v>2.4766079118113766E-4</c:v>
                </c:pt>
                <c:pt idx="1735">
                  <c:v>2.4831964007189549E-4</c:v>
                </c:pt>
                <c:pt idx="1736">
                  <c:v>2.4892314498465873E-4</c:v>
                </c:pt>
                <c:pt idx="1737">
                  <c:v>2.494732284111954E-4</c:v>
                </c:pt>
                <c:pt idx="1738">
                  <c:v>2.4997189227116178E-4</c:v>
                </c:pt>
                <c:pt idx="1739">
                  <c:v>2.5042121017139675E-4</c:v>
                </c:pt>
                <c:pt idx="1740">
                  <c:v>2.5082331957830838E-4</c:v>
                </c:pt>
                <c:pt idx="1741">
                  <c:v>2.5118041394142502E-4</c:v>
                </c:pt>
                <c:pt idx="1742">
                  <c:v>2.5149473480516387E-4</c:v>
                </c:pt>
                <c:pt idx="1743">
                  <c:v>2.5176856394458388E-4</c:v>
                </c:pt>
                <c:pt idx="1744">
                  <c:v>2.5200421555935575E-4</c:v>
                </c:pt>
                <c:pt idx="1745">
                  <c:v>2.5220402855843325E-4</c:v>
                </c:pt>
                <c:pt idx="1746">
                  <c:v>2.5237035896594098E-4</c:v>
                </c:pt>
                <c:pt idx="1747">
                  <c:v>2.5250557247665222E-4</c:v>
                </c:pt>
                <c:pt idx="1748">
                  <c:v>2.5261203718712332E-4</c:v>
                </c:pt>
                <c:pt idx="1749">
                  <c:v>2.52692116526112E-4</c:v>
                </c:pt>
                <c:pt idx="1750">
                  <c:v>2.5274816240535703E-4</c:v>
                </c:pt>
                <c:pt idx="1751">
                  <c:v>2.5278250860916732E-4</c:v>
                </c:pt>
                <c:pt idx="1752">
                  <c:v>2.52797464438583E-4</c:v>
                </c:pt>
                <c:pt idx="1753">
                  <c:v>2.5279530862316126E-4</c:v>
                </c:pt>
                <c:pt idx="1754">
                  <c:v>2.527782835107284E-4</c:v>
                </c:pt>
                <c:pt idx="1755">
                  <c:v>2.5274858954276006E-4</c:v>
                </c:pt>
                <c:pt idx="1756">
                  <c:v>2.5270838002042456E-4</c:v>
                </c:pt>
                <c:pt idx="1757">
                  <c:v>2.5265975616378059E-4</c:v>
                </c:pt>
                <c:pt idx="1758">
                  <c:v>2.5260476246418052E-4</c:v>
                </c:pt>
                <c:pt idx="1759">
                  <c:v>2.525453823276233E-4</c:v>
                </c:pt>
                <c:pt idx="1760">
                  <c:v>2.524835340046393E-4</c:v>
                </c:pt>
                <c:pt idx="1761">
                  <c:v>2.5242106680030494E-4</c:v>
                </c:pt>
                <c:pt idx="1762">
                  <c:v>2.5235975755618376E-4</c:v>
                </c:pt>
                <c:pt idx="1763">
                  <c:v>2.5230130739439512E-4</c:v>
                </c:pt>
                <c:pt idx="1764">
                  <c:v>2.5224733871263648E-4</c:v>
                </c:pt>
                <c:pt idx="1765">
                  <c:v>2.5219939241783319E-4</c:v>
                </c:pt>
                <c:pt idx="1766">
                  <c:v>2.5215892538517733E-4</c:v>
                </c:pt>
                <c:pt idx="1767">
                  <c:v>2.5212730812864824E-4</c:v>
                </c:pt>
                <c:pt idx="1768">
                  <c:v>2.5210582266867442E-4</c:v>
                </c:pt>
                <c:pt idx="1769">
                  <c:v>2.5209566058242148E-4</c:v>
                </c:pt>
                <c:pt idx="1770">
                  <c:v>2.5209792122224476E-4</c:v>
                </c:pt>
                <c:pt idx="1771">
                  <c:v>2.5211361008814324E-4</c:v>
                </c:pt>
                <c:pt idx="1772">
                  <c:v>2.5214363734057721E-4</c:v>
                </c:pt>
                <c:pt idx="1773">
                  <c:v>2.5218881644075233E-4</c:v>
                </c:pt>
                <c:pt idx="1774">
                  <c:v>2.5224986290642325E-4</c:v>
                </c:pt>
                <c:pt idx="1775">
                  <c:v>2.5232739317240598E-4</c:v>
                </c:pt>
                <c:pt idx="1776">
                  <c:v>2.5242192354630184E-4</c:v>
                </c:pt>
                <c:pt idx="1777">
                  <c:v>2.5253386925139736E-4</c:v>
                </c:pt>
                <c:pt idx="1778">
                  <c:v>2.5266354355030847E-4</c:v>
                </c:pt>
                <c:pt idx="1779">
                  <c:v>2.5281115694463971E-4</c:v>
                </c:pt>
                <c:pt idx="1780">
                  <c:v>2.5297681644773334E-4</c:v>
                </c:pt>
                <c:pt idx="1781">
                  <c:v>2.53160524929439E-4</c:v>
                </c:pt>
                <c:pt idx="1782">
                  <c:v>2.5336218053373437E-4</c:v>
                </c:pt>
                <c:pt idx="1783">
                  <c:v>2.5358157617194198E-4</c:v>
                </c:pt>
                <c:pt idx="1784">
                  <c:v>2.5381839909617972E-4</c:v>
                </c:pt>
                <c:pt idx="1785">
                  <c:v>2.5407223055955077E-4</c:v>
                </c:pt>
                <c:pt idx="1786">
                  <c:v>2.5434254557136907E-4</c:v>
                </c:pt>
                <c:pt idx="1787">
                  <c:v>2.5462871275742921E-4</c:v>
                </c:pt>
                <c:pt idx="1788">
                  <c:v>2.5492999433692653E-4</c:v>
                </c:pt>
                <c:pt idx="1789">
                  <c:v>2.5524554622909513E-4</c:v>
                </c:pt>
                <c:pt idx="1790">
                  <c:v>2.5557441830394135E-4</c:v>
                </c:pt>
                <c:pt idx="1791">
                  <c:v>2.5591555479258476E-4</c:v>
                </c:pt>
                <c:pt idx="1792">
                  <c:v>2.562677948736572E-4</c:v>
                </c:pt>
                <c:pt idx="1793">
                  <c:v>2.5662987345295127E-4</c:v>
                </c:pt>
                <c:pt idx="1794">
                  <c:v>2.5700042215401423E-4</c:v>
                </c:pt>
                <c:pt idx="1795">
                  <c:v>2.5737797053767094E-4</c:v>
                </c:pt>
                <c:pt idx="1796">
                  <c:v>2.5776094756849708E-4</c:v>
                </c:pt>
                <c:pt idx="1797">
                  <c:v>2.5814768334605457E-4</c:v>
                </c:pt>
                <c:pt idx="1798">
                  <c:v>2.5853641111824738E-4</c:v>
                </c:pt>
                <c:pt idx="1799">
                  <c:v>2.5892526959344221E-4</c:v>
                </c:pt>
                <c:pt idx="1800">
                  <c:v>2.5931230556704165E-4</c:v>
                </c:pt>
                <c:pt idx="1801">
                  <c:v>2.5969547687699042E-4</c:v>
                </c:pt>
                <c:pt idx="1802">
                  <c:v>2.6007265570125298E-4</c:v>
                </c:pt>
                <c:pt idx="1803">
                  <c:v>2.6044163220862815E-4</c:v>
                </c:pt>
                <c:pt idx="1804">
                  <c:v>2.6080011857237251E-4</c:v>
                </c:pt>
                <c:pt idx="1805">
                  <c:v>2.6114575335401709E-4</c:v>
                </c:pt>
                <c:pt idx="1806">
                  <c:v>2.6147610626247746E-4</c:v>
                </c:pt>
                <c:pt idx="1807">
                  <c:v>2.6178868329111162E-4</c:v>
                </c:pt>
                <c:pt idx="1808">
                  <c:v>2.6208093223278862E-4</c:v>
                </c:pt>
                <c:pt idx="1809">
                  <c:v>2.6235024857030372E-4</c:v>
                </c:pt>
                <c:pt idx="1810">
                  <c:v>2.6259398173666162E-4</c:v>
                </c:pt>
                <c:pt idx="1811">
                  <c:v>2.6280944173684597E-4</c:v>
                </c:pt>
                <c:pt idx="1812">
                  <c:v>2.6299390611974585E-4</c:v>
                </c:pt>
                <c:pt idx="1813">
                  <c:v>2.6314462728593537E-4</c:v>
                </c:pt>
                <c:pt idx="1814">
                  <c:v>2.6325884011402982E-4</c:v>
                </c:pt>
                <c:pt idx="1815">
                  <c:v>2.6333376988540221E-4</c:v>
                </c:pt>
                <c:pt idx="1816">
                  <c:v>2.6336664048415927E-4</c:v>
                </c:pt>
                <c:pt idx="1817">
                  <c:v>2.6335468284647461E-4</c:v>
                </c:pt>
                <c:pt idx="1818">
                  <c:v>2.6329514363068989E-4</c:v>
                </c:pt>
                <c:pt idx="1819">
                  <c:v>2.6318529407704097E-4</c:v>
                </c:pt>
                <c:pt idx="1820">
                  <c:v>2.6302243902347563E-4</c:v>
                </c:pt>
                <c:pt idx="1821">
                  <c:v>2.6280392604182345E-4</c:v>
                </c:pt>
                <c:pt idx="1822">
                  <c:v>2.6252715465657902E-4</c:v>
                </c:pt>
                <c:pt idx="1823">
                  <c:v>2.6218958560678558E-4</c:v>
                </c:pt>
                <c:pt idx="1824">
                  <c:v>2.6178875010998383E-4</c:v>
                </c:pt>
                <c:pt idx="1825">
                  <c:v>2.6132225908592137E-4</c:v>
                </c:pt>
                <c:pt idx="1826">
                  <c:v>2.6078781229673206E-4</c:v>
                </c:pt>
                <c:pt idx="1827">
                  <c:v>2.6018320735959563E-4</c:v>
                </c:pt>
                <c:pt idx="1828">
                  <c:v>2.5950634858747958E-4</c:v>
                </c:pt>
                <c:pt idx="1829">
                  <c:v>2.5875525561347412E-4</c:v>
                </c:pt>
                <c:pt idx="1830">
                  <c:v>2.5792807175443723E-4</c:v>
                </c:pt>
                <c:pt idx="1831">
                  <c:v>2.570230720701851E-4</c:v>
                </c:pt>
                <c:pt idx="1832">
                  <c:v>2.5603867107530399E-4</c:v>
                </c:pt>
                <c:pt idx="1833">
                  <c:v>2.5497343006178E-4</c:v>
                </c:pt>
                <c:pt idx="1834">
                  <c:v>2.5382606399209924E-4</c:v>
                </c:pt>
                <c:pt idx="1835">
                  <c:v>2.5259544792418439E-4</c:v>
                </c:pt>
                <c:pt idx="1836">
                  <c:v>2.5128062293154786E-4</c:v>
                </c:pt>
                <c:pt idx="1837">
                  <c:v>2.4988080148432369E-4</c:v>
                </c:pt>
                <c:pt idx="1838">
                  <c:v>2.4839537225935192E-4</c:v>
                </c:pt>
                <c:pt idx="1839">
                  <c:v>2.468239043502734E-4</c:v>
                </c:pt>
                <c:pt idx="1840">
                  <c:v>2.45166150851548E-4</c:v>
                </c:pt>
                <c:pt idx="1841">
                  <c:v>2.4342205179349159E-4</c:v>
                </c:pt>
                <c:pt idx="1842">
                  <c:v>2.4159173640876438E-4</c:v>
                </c:pt>
                <c:pt idx="1843">
                  <c:v>2.3967552471421835E-4</c:v>
                </c:pt>
                <c:pt idx="1844">
                  <c:v>2.3767392839564239E-4</c:v>
                </c:pt>
                <c:pt idx="1845">
                  <c:v>2.3558765098662002E-4</c:v>
                </c:pt>
                <c:pt idx="1846">
                  <c:v>2.3341758733650103E-4</c:v>
                </c:pt>
                <c:pt idx="1847">
                  <c:v>2.3116482236630037E-4</c:v>
                </c:pt>
                <c:pt idx="1848">
                  <c:v>2.2883062911514574E-4</c:v>
                </c:pt>
                <c:pt idx="1849">
                  <c:v>2.2641646608373753E-4</c:v>
                </c:pt>
                <c:pt idx="1850">
                  <c:v>2.2392397388502707E-4</c:v>
                </c:pt>
                <c:pt idx="1851">
                  <c:v>2.213549712160402E-4</c:v>
                </c:pt>
                <c:pt idx="1852">
                  <c:v>2.1871145016838601E-4</c:v>
                </c:pt>
                <c:pt idx="1853">
                  <c:v>2.1599557089846381E-4</c:v>
                </c:pt>
                <c:pt idx="1854">
                  <c:v>2.1320965568177202E-4</c:v>
                </c:pt>
                <c:pt idx="1855">
                  <c:v>2.1035618237887213E-4</c:v>
                </c:pt>
                <c:pt idx="1856">
                  <c:v>2.0743777734358825E-4</c:v>
                </c:pt>
                <c:pt idx="1857">
                  <c:v>2.0445720780682235E-4</c:v>
                </c:pt>
                <c:pt idx="1858">
                  <c:v>2.0141737377191973E-4</c:v>
                </c:pt>
                <c:pt idx="1859">
                  <c:v>1.9832129945990083E-4</c:v>
                </c:pt>
                <c:pt idx="1860">
                  <c:v>1.9517212434492666E-4</c:v>
                </c:pt>
                <c:pt idx="1861">
                  <c:v>1.9197309382221149E-4</c:v>
                </c:pt>
                <c:pt idx="1862">
                  <c:v>1.887275495521569E-4</c:v>
                </c:pt>
                <c:pt idx="1863">
                  <c:v>1.8543891952572825E-4</c:v>
                </c:pt>
                <c:pt idx="1864">
                  <c:v>1.821107078971339E-4</c:v>
                </c:pt>
                <c:pt idx="1865">
                  <c:v>1.7874648463052549E-4</c:v>
                </c:pt>
                <c:pt idx="1866">
                  <c:v>1.7534987500788173E-4</c:v>
                </c:pt>
                <c:pt idx="1867">
                  <c:v>1.7192454904536872E-4</c:v>
                </c:pt>
                <c:pt idx="1868">
                  <c:v>1.6847421086529137E-4</c:v>
                </c:pt>
                <c:pt idx="1869">
                  <c:v>1.6500258807037064E-4</c:v>
                </c:pt>
                <c:pt idx="1870">
                  <c:v>1.6151342116633427E-4</c:v>
                </c:pt>
                <c:pt idx="1871">
                  <c:v>1.5801045307788105E-4</c:v>
                </c:pt>
                <c:pt idx="1872">
                  <c:v>1.5449741880187181E-4</c:v>
                </c:pt>
                <c:pt idx="1873">
                  <c:v>1.5097803524013028E-4</c:v>
                </c:pt>
                <c:pt idx="1874">
                  <c:v>1.4745599125262634E-4</c:v>
                </c:pt>
                <c:pt idx="1875">
                  <c:v>1.439237563548968E-4</c:v>
                </c:pt>
                <c:pt idx="1876">
                  <c:v>1.4040855653251694E-4</c:v>
                </c:pt>
                <c:pt idx="1877">
                  <c:v>1.3690136429246125E-4</c:v>
                </c:pt>
                <c:pt idx="1878">
                  <c:v>1.3340567624397595E-4</c:v>
                </c:pt>
                <c:pt idx="1879">
                  <c:v>1.2992491452181389E-4</c:v>
                </c:pt>
                <c:pt idx="1880">
                  <c:v>1.2646241901150397E-4</c:v>
                </c:pt>
                <c:pt idx="1881">
                  <c:v>1.2302144001010524E-4</c:v>
                </c:pt>
                <c:pt idx="1882">
                  <c:v>1.1960513134451841E-4</c:v>
                </c:pt>
                <c:pt idx="1883">
                  <c:v>1.1621654396652855E-4</c:v>
                </c:pt>
                <c:pt idx="1884">
                  <c:v>1.1285862004089857E-4</c:v>
                </c:pt>
                <c:pt idx="1885">
                  <c:v>1.0953418753986347E-4</c:v>
                </c:pt>
                <c:pt idx="1886">
                  <c:v>1.0624595535449122E-4</c:v>
                </c:pt>
                <c:pt idx="1887">
                  <c:v>1.0299650893048588E-4</c:v>
                </c:pt>
                <c:pt idx="1888">
                  <c:v>9.978830643313241E-5</c:v>
                </c:pt>
                <c:pt idx="1889">
                  <c:v>9.6623675443343143E-5</c:v>
                </c:pt>
                <c:pt idx="1890">
                  <c:v>9.3504810184002736E-5</c:v>
                </c:pt>
                <c:pt idx="1891">
                  <c:v>9.0433769273213076E-5</c:v>
                </c:pt>
                <c:pt idx="1892">
                  <c:v>8.7412473998518437E-5</c:v>
                </c:pt>
                <c:pt idx="1893">
                  <c:v>8.4442707103763701E-5</c:v>
                </c:pt>
                <c:pt idx="1894">
                  <c:v>8.1526112078007308E-5</c:v>
                </c:pt>
                <c:pt idx="1895">
                  <c:v>7.8664192933729571E-5</c:v>
                </c:pt>
                <c:pt idx="1896">
                  <c:v>7.5858314459612908E-5</c:v>
                </c:pt>
                <c:pt idx="1897">
                  <c:v>7.3109702931333686E-5</c:v>
                </c:pt>
                <c:pt idx="1898">
                  <c:v>7.041944726210778E-5</c:v>
                </c:pt>
                <c:pt idx="1899">
                  <c:v>6.7788500573261209E-5</c:v>
                </c:pt>
                <c:pt idx="1900">
                  <c:v>6.5217682163715512E-5</c:v>
                </c:pt>
                <c:pt idx="1901">
                  <c:v>6.2707679856127701E-5</c:v>
                </c:pt>
                <c:pt idx="1902">
                  <c:v>6.0259052696423614E-5</c:v>
                </c:pt>
                <c:pt idx="1903">
                  <c:v>5.7872233982611414E-5</c:v>
                </c:pt>
                <c:pt idx="1904">
                  <c:v>5.5547534598136452E-5</c:v>
                </c:pt>
                <c:pt idx="1905">
                  <c:v>5.3285146624505013E-5</c:v>
                </c:pt>
                <c:pt idx="1906">
                  <c:v>5.1085147207592304E-5</c:v>
                </c:pt>
                <c:pt idx="1907">
                  <c:v>4.8947502651869601E-5</c:v>
                </c:pt>
                <c:pt idx="1908">
                  <c:v>4.6872072716742798E-5</c:v>
                </c:pt>
                <c:pt idx="1909">
                  <c:v>4.4858615089343794E-5</c:v>
                </c:pt>
                <c:pt idx="1910">
                  <c:v>4.2906790008340652E-5</c:v>
                </c:pt>
                <c:pt idx="1911">
                  <c:v>4.101616501373655E-5</c:v>
                </c:pt>
                <c:pt idx="1912">
                  <c:v>3.9186219798132969E-5</c:v>
                </c:pt>
                <c:pt idx="1913">
                  <c:v>3.741635113553676E-5</c:v>
                </c:pt>
                <c:pt idx="1914">
                  <c:v>3.5705877864540004E-5</c:v>
                </c:pt>
                <c:pt idx="1915">
                  <c:v>3.4054045903490281E-5</c:v>
                </c:pt>
                <c:pt idx="1916">
                  <c:v>3.2460033276184689E-5</c:v>
                </c:pt>
                <c:pt idx="1917">
                  <c:v>3.0922955127594169E-5</c:v>
                </c:pt>
                <c:pt idx="1918">
                  <c:v>2.9441868710150196E-5</c:v>
                </c:pt>
                <c:pt idx="1919">
                  <c:v>2.8015778322242443E-5</c:v>
                </c:pt>
                <c:pt idx="1920">
                  <c:v>2.6643640181690769E-5</c:v>
                </c:pt>
                <c:pt idx="1921">
                  <c:v>2.5324367218142833E-5</c:v>
                </c:pt>
                <c:pt idx="1922">
                  <c:v>2.4056833769547905E-5</c:v>
                </c:pt>
                <c:pt idx="1923">
                  <c:v>2.2839880169065123E-5</c:v>
                </c:pt>
                <c:pt idx="1924">
                  <c:v>2.1672317210010908E-5</c:v>
                </c:pt>
                <c:pt idx="1925">
                  <c:v>2.0552930477659585E-5</c:v>
                </c:pt>
                <c:pt idx="1926">
                  <c:v>1.9480484537944449E-5</c:v>
                </c:pt>
                <c:pt idx="1927">
                  <c:v>1.845372697431402E-5</c:v>
                </c:pt>
                <c:pt idx="1928">
                  <c:v>1.7471392265177666E-5</c:v>
                </c:pt>
                <c:pt idx="1929">
                  <c:v>1.6532205495551782E-5</c:v>
                </c:pt>
                <c:pt idx="1930">
                  <c:v>1.5634885897631694E-5</c:v>
                </c:pt>
                <c:pt idx="1931">
                  <c:v>1.4778150216116122E-5</c:v>
                </c:pt>
                <c:pt idx="1932">
                  <c:v>1.3960715895161137E-5</c:v>
                </c:pt>
                <c:pt idx="1933">
                  <c:v>1.3181304084839238E-5</c:v>
                </c:pt>
                <c:pt idx="1934">
                  <c:v>1.2438642465948069E-5</c:v>
                </c:pt>
                <c:pt idx="1935">
                  <c:v>1.173146789290592E-5</c:v>
                </c:pt>
                <c:pt idx="1936">
                  <c:v>1.1058528855329287E-5</c:v>
                </c:pt>
                <c:pt idx="1937">
                  <c:v>1.0418587759682412E-5</c:v>
                </c:pt>
                <c:pt idx="1938">
                  <c:v>9.8104230331214664E-6</c:v>
                </c:pt>
                <c:pt idx="1939">
                  <c:v>9.2328310523459523E-6</c:v>
                </c:pt>
                <c:pt idx="1940">
                  <c:v>8.6846279008821253E-6</c:v>
                </c:pt>
                <c:pt idx="1941">
                  <c:v>8.1646509587926781E-6</c:v>
                </c:pt>
                <c:pt idx="1942">
                  <c:v>7.6717603293123785E-6</c:v>
                </c:pt>
                <c:pt idx="1943">
                  <c:v>7.1932408124807702E-6</c:v>
                </c:pt>
                <c:pt idx="1944">
                  <c:v>6.7524088633343929E-6</c:v>
                </c:pt>
                <c:pt idx="1945">
                  <c:v>6.3352719841033687E-6</c:v>
                </c:pt>
                <c:pt idx="1946">
                  <c:v>5.940803554286602E-6</c:v>
                </c:pt>
                <c:pt idx="1947">
                  <c:v>5.5680035758470684E-6</c:v>
                </c:pt>
                <c:pt idx="1948">
                  <c:v>5.2158993142876974E-6</c:v>
                </c:pt>
                <c:pt idx="1949">
                  <c:v>4.8835458123447743E-6</c:v>
                </c:pt>
                <c:pt idx="1950">
                  <c:v>4.5700262832183617E-6</c:v>
                </c:pt>
                <c:pt idx="1951">
                  <c:v>4.2744523903074228E-6</c:v>
                </c:pt>
                <c:pt idx="1952">
                  <c:v>3.9959644204228622E-6</c:v>
                </c:pt>
                <c:pt idx="1953">
                  <c:v>3.7337313574189404E-6</c:v>
                </c:pt>
                <c:pt idx="1954">
                  <c:v>3.486950863123873E-6</c:v>
                </c:pt>
                <c:pt idx="1955">
                  <c:v>3.2548491723518243E-6</c:v>
                </c:pt>
                <c:pt idx="1956">
                  <c:v>3.0366809086589297E-6</c:v>
                </c:pt>
                <c:pt idx="1957">
                  <c:v>2.8317288273587269E-6</c:v>
                </c:pt>
                <c:pt idx="1958">
                  <c:v>2.6393034921415738E-6</c:v>
                </c:pt>
                <c:pt idx="1959">
                  <c:v>2.4587428914572785E-6</c:v>
                </c:pt>
                <c:pt idx="1960">
                  <c:v>2.289412000611526E-6</c:v>
                </c:pt>
                <c:pt idx="1961">
                  <c:v>2.1191420439512141E-6</c:v>
                </c:pt>
                <c:pt idx="1962">
                  <c:v>1.9712806139120571E-6</c:v>
                </c:pt>
                <c:pt idx="1963">
                  <c:v>1.8328469600815969E-6</c:v>
                </c:pt>
                <c:pt idx="1964">
                  <c:v>1.7033120749967632E-6</c:v>
                </c:pt>
                <c:pt idx="1965">
                  <c:v>1.5821709350664501E-6</c:v>
                </c:pt>
                <c:pt idx="1966">
                  <c:v>1.4689418588111482E-6</c:v>
                </c:pt>
                <c:pt idx="1967">
                  <c:v>1.3631658453794005E-6</c:v>
                </c:pt>
                <c:pt idx="1968">
                  <c:v>1.2644058973349679E-6</c:v>
                </c:pt>
                <c:pt idx="1969">
                  <c:v>1.1722463314519383E-6</c:v>
                </c:pt>
                <c:pt idx="1970">
                  <c:v>1.0862920809978412E-6</c:v>
                </c:pt>
                <c:pt idx="1971">
                  <c:v>1.0061679927342252E-6</c:v>
                </c:pt>
                <c:pt idx="1972">
                  <c:v>9.3151812161755211E-7</c:v>
                </c:pt>
                <c:pt idx="1973">
                  <c:v>8.6200502594218649E-7</c:v>
                </c:pt>
                <c:pt idx="1974">
                  <c:v>7.9730906543485044E-7</c:v>
                </c:pt>
                <c:pt idx="1975">
                  <c:v>7.371277045828363E-7</c:v>
                </c:pt>
                <c:pt idx="1976">
                  <c:v>6.8117482326126485E-7</c:v>
                </c:pt>
                <c:pt idx="1977">
                  <c:v>6.2918003651566132E-7</c:v>
                </c:pt>
                <c:pt idx="1978">
                  <c:v>5.808880251559252E-7</c:v>
                </c:pt>
                <c:pt idx="1979">
                  <c:v>5.3605787862824585E-7</c:v>
                </c:pt>
                <c:pt idx="1980">
                  <c:v>4.9446245145012161E-7</c:v>
                </c:pt>
                <c:pt idx="1981">
                  <c:v>4.5588773432333209E-7</c:v>
                </c:pt>
                <c:pt idx="1982">
                  <c:v>4.2013224087879416E-7</c:v>
                </c:pt>
                <c:pt idx="1983">
                  <c:v>3.8700641085593899E-7</c:v>
                </c:pt>
                <c:pt idx="1984">
                  <c:v>3.5633203037867251E-7</c:v>
                </c:pt>
                <c:pt idx="1985">
                  <c:v>3.279416698579767E-7</c:v>
                </c:pt>
                <c:pt idx="1986">
                  <c:v>3.016781399296336E-7</c:v>
                </c:pt>
                <c:pt idx="1987">
                  <c:v>2.7739396572294247E-7</c:v>
                </c:pt>
                <c:pt idx="1988">
                  <c:v>2.5495087965256297E-7</c:v>
                </c:pt>
                <c:pt idx="1989">
                  <c:v>2.3421933283126244E-7</c:v>
                </c:pt>
                <c:pt idx="1990">
                  <c:v>2.150780251146894E-7</c:v>
                </c:pt>
                <c:pt idx="1991">
                  <c:v>1.9741345371135979E-7</c:v>
                </c:pt>
                <c:pt idx="1992">
                  <c:v>1.8111948022065072E-7</c:v>
                </c:pt>
                <c:pt idx="1993">
                  <c:v>1.660969158984697E-7</c:v>
                </c:pt>
                <c:pt idx="1994">
                  <c:v>1.5225312489457951E-7</c:v>
                </c:pt>
                <c:pt idx="1995">
                  <c:v>1.3950164515599108E-7</c:v>
                </c:pt>
                <c:pt idx="1996">
                  <c:v>1.277618266479341E-7</c:v>
                </c:pt>
                <c:pt idx="1997">
                  <c:v>1.1695848650670883E-7</c:v>
                </c:pt>
                <c:pt idx="1998">
                  <c:v>1.0702158070692704E-7</c:v>
                </c:pt>
                <c:pt idx="1999">
                  <c:v>9.7885891799221228E-8</c:v>
                </c:pt>
              </c:numCache>
            </c:numRef>
          </c:yVal>
          <c:smooth val="1"/>
        </c:ser>
        <c:axId val="39510400"/>
        <c:axId val="39511936"/>
      </c:scatterChart>
      <c:valAx>
        <c:axId val="39440768"/>
        <c:scaling>
          <c:orientation val="minMax"/>
          <c:max val="2600"/>
          <c:min val="400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X=86</a:t>
                </a:r>
              </a:p>
            </c:rich>
          </c:tx>
          <c:layout>
            <c:manualLayout>
              <c:xMode val="edge"/>
              <c:yMode val="edge"/>
              <c:x val="0.48834628190898999"/>
              <c:y val="0.89070146818923324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442688"/>
        <c:crosses val="autoZero"/>
        <c:crossBetween val="midCat"/>
        <c:majorUnit val="200"/>
        <c:minorUnit val="100"/>
      </c:valAx>
      <c:valAx>
        <c:axId val="39442688"/>
        <c:scaling>
          <c:orientation val="minMax"/>
          <c:max val="36"/>
          <c:min val="0"/>
        </c:scaling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Number</a:t>
                </a:r>
              </a:p>
            </c:rich>
          </c:tx>
          <c:layout>
            <c:manualLayout>
              <c:xMode val="edge"/>
              <c:yMode val="edge"/>
              <c:x val="0.10321864594894561"/>
              <c:y val="0.3996737357259380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440768"/>
        <c:crossesAt val="400"/>
        <c:crossBetween val="midCat"/>
        <c:majorUnit val="5"/>
        <c:minorUnit val="1"/>
      </c:valAx>
      <c:valAx>
        <c:axId val="39510400"/>
        <c:scaling>
          <c:orientation val="minMax"/>
        </c:scaling>
        <c:delete val="1"/>
        <c:axPos val="b"/>
        <c:numFmt formatCode="General" sourceLinked="1"/>
        <c:tickLblPos val="nextTo"/>
        <c:crossAx val="39511936"/>
        <c:crosses val="autoZero"/>
        <c:crossBetween val="midCat"/>
      </c:valAx>
      <c:valAx>
        <c:axId val="39511936"/>
        <c:scaling>
          <c:orientation val="minMax"/>
          <c:min val="0"/>
        </c:scaling>
        <c:axPos val="r"/>
        <c:title>
          <c:tx>
            <c:rich>
              <a:bodyPr rot="540000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Relative probability</a:t>
                </a:r>
              </a:p>
            </c:rich>
          </c:tx>
          <c:layout>
            <c:manualLayout>
              <c:xMode val="edge"/>
              <c:yMode val="edge"/>
              <c:x val="0.85793562708102111"/>
              <c:y val="0.3148450244698205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9510400"/>
        <c:crosses val="max"/>
        <c:crossBetween val="midCat"/>
      </c:valAx>
      <c:spPr>
        <a:solidFill>
          <a:srgbClr val="E3E3E3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C0"/>
    </a:solidFill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6" workbookViewId="0"/>
  </sheetViews>
  <pageMargins left="0.75" right="0.75" top="1" bottom="1" header="0.5" footer="0.5"/>
  <pageSetup orientation="landscape" horizontalDpi="200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6" workbookViewId="0"/>
  </sheetViews>
  <pageMargins left="0.75" right="0.75" top="1" bottom="1" header="0.5" footer="0.5"/>
  <pageSetup orientation="landscape" horizontalDpi="200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0.6535</cdr:x>
      <cdr:y>0.063</cdr:y>
    </cdr:from>
    <cdr:to>
      <cdr:x>0.8375</cdr:x>
      <cdr:y>0.09025</cdr:y>
    </cdr:to>
    <cdr:sp macro="" textlink="">
      <cdr:nvSpPr>
        <cdr:cNvPr id="4097" name="ErrorSiz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6935" y="373685"/>
          <a:ext cx="1694950" cy="1999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0" tIns="0" rIns="18288" bIns="22860" anchor="b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data-point error ellipses are 2</a:t>
          </a:r>
          <a:r>
            <a:rPr lang="en-US" sz="1000" b="0" i="0" strike="noStrike">
              <a:solidFill>
                <a:srgbClr val="000000"/>
              </a:solidFill>
              <a:latin typeface="Symbol"/>
            </a:rPr>
            <a:t>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Isoplot4.15.xla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s"/>
      <sheetName val="IsoSetup"/>
      <sheetName val="Logo"/>
      <sheetName val="Caveats"/>
      <sheetName val="Bracket"/>
      <sheetName val="DialogsWin"/>
      <sheetName val="Curve"/>
      <sheetName val="DialogsMac"/>
      <sheetName val="DialogsMacX"/>
      <sheetName val="UserFrms"/>
      <sheetName val="IsoRes"/>
      <sheetName val="3dLinRes"/>
      <sheetName val="3dU"/>
      <sheetName val="Add Points"/>
      <sheetName val="Anch"/>
      <sheetName val="ArStepAge"/>
      <sheetName val="AxLab"/>
      <sheetName val="ConcAge"/>
      <sheetName val="ConcLinRes"/>
      <sheetName val="ConcLinType"/>
      <sheetName val="ConcScale"/>
      <sheetName val="ErrInp"/>
      <sheetName val="InvertPtype"/>
      <sheetName val="KentRes"/>
      <sheetName val="MC"/>
      <sheetName val="Mix"/>
      <sheetName val="MoreUevos"/>
      <sheetName val="PbGrowth"/>
      <sheetName val="PbUdisEq"/>
      <sheetName val="PlotLimits"/>
      <sheetName val="ProbPlot"/>
      <sheetName val="ProjPts"/>
      <sheetName val="RobustRes"/>
      <sheetName val="ThUage"/>
      <sheetName val="Uiso"/>
      <sheetName val="WtdAv"/>
      <sheetName val="xyzErrs"/>
      <sheetName val="xyWtdAv"/>
      <sheetName val="YorkRes"/>
      <sheetName val="bftsplk"/>
      <sheetName val="Isoplot4.15"/>
    </sheetNames>
    <definedNames>
      <definedName name="Age7corr"/>
      <definedName name="AgeEr7Corr"/>
      <definedName name="AgePb6U8"/>
      <definedName name="AgePb76"/>
      <definedName name="AgePb7U5"/>
      <definedName name="AgePb8Th2"/>
      <definedName name="SingleStagePbR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01"/>
  <sheetViews>
    <sheetView workbookViewId="0"/>
  </sheetViews>
  <sheetFormatPr defaultRowHeight="15"/>
  <cols>
    <col min="1" max="1" width="14.7109375" style="1" bestFit="1" customWidth="1"/>
    <col min="2" max="2" width="10.5703125" style="2" bestFit="1" customWidth="1"/>
  </cols>
  <sheetData>
    <row r="1" spans="1:8">
      <c r="A1" s="1" t="s">
        <v>181</v>
      </c>
      <c r="B1" s="2" t="s">
        <v>229</v>
      </c>
      <c r="C1">
        <v>400</v>
      </c>
      <c r="D1">
        <v>0</v>
      </c>
      <c r="E1">
        <v>500</v>
      </c>
      <c r="F1">
        <v>0</v>
      </c>
      <c r="G1">
        <v>400</v>
      </c>
      <c r="H1">
        <v>0</v>
      </c>
    </row>
    <row r="2" spans="1:8">
      <c r="A2" s="1" t="s">
        <v>182</v>
      </c>
      <c r="B2" s="2" t="s">
        <v>231</v>
      </c>
      <c r="C2">
        <v>401.1</v>
      </c>
      <c r="D2">
        <v>0</v>
      </c>
      <c r="E2">
        <v>600</v>
      </c>
      <c r="F2">
        <v>0</v>
      </c>
      <c r="G2">
        <v>2598.9</v>
      </c>
      <c r="H2">
        <v>0</v>
      </c>
    </row>
    <row r="3" spans="1:8">
      <c r="A3" s="1" t="s">
        <v>183</v>
      </c>
      <c r="B3" s="3">
        <v>16</v>
      </c>
      <c r="C3">
        <v>402.2</v>
      </c>
      <c r="D3">
        <v>0</v>
      </c>
      <c r="E3">
        <v>600</v>
      </c>
      <c r="F3">
        <v>13</v>
      </c>
    </row>
    <row r="4" spans="1:8">
      <c r="A4" s="1" t="s">
        <v>184</v>
      </c>
      <c r="B4" s="3">
        <v>9</v>
      </c>
      <c r="C4">
        <v>403.3</v>
      </c>
      <c r="D4">
        <v>0</v>
      </c>
      <c r="E4">
        <v>500</v>
      </c>
      <c r="F4">
        <v>13</v>
      </c>
    </row>
    <row r="5" spans="1:8">
      <c r="A5" s="1" t="s">
        <v>185</v>
      </c>
      <c r="B5" s="3">
        <v>1</v>
      </c>
      <c r="C5">
        <v>404.4</v>
      </c>
      <c r="D5">
        <v>0</v>
      </c>
      <c r="E5">
        <v>500</v>
      </c>
      <c r="F5">
        <v>0</v>
      </c>
    </row>
    <row r="6" spans="1:8">
      <c r="A6" s="1" t="s">
        <v>186</v>
      </c>
      <c r="B6" s="3" t="b">
        <v>1</v>
      </c>
      <c r="C6">
        <v>405.5</v>
      </c>
      <c r="D6">
        <v>0</v>
      </c>
      <c r="E6" t="s">
        <v>228</v>
      </c>
      <c r="F6" t="s">
        <v>228</v>
      </c>
    </row>
    <row r="7" spans="1:8">
      <c r="A7" s="1" t="s">
        <v>187</v>
      </c>
      <c r="B7" s="3">
        <v>1</v>
      </c>
      <c r="C7">
        <v>406.6</v>
      </c>
      <c r="D7">
        <v>0</v>
      </c>
      <c r="E7">
        <v>600</v>
      </c>
      <c r="F7">
        <v>0</v>
      </c>
    </row>
    <row r="8" spans="1:8">
      <c r="A8" s="1" t="s">
        <v>188</v>
      </c>
      <c r="B8" s="3" t="b">
        <v>0</v>
      </c>
      <c r="C8">
        <v>407.7</v>
      </c>
      <c r="D8">
        <v>0</v>
      </c>
      <c r="E8">
        <v>700</v>
      </c>
      <c r="F8">
        <v>0</v>
      </c>
    </row>
    <row r="9" spans="1:8">
      <c r="A9" s="1" t="s">
        <v>189</v>
      </c>
      <c r="B9" s="3" t="b">
        <v>1</v>
      </c>
      <c r="C9">
        <v>408.8</v>
      </c>
      <c r="D9">
        <v>0</v>
      </c>
      <c r="E9">
        <v>700</v>
      </c>
      <c r="F9">
        <v>28</v>
      </c>
    </row>
    <row r="10" spans="1:8">
      <c r="A10" s="1" t="s">
        <v>190</v>
      </c>
      <c r="B10" s="3" t="b">
        <v>0</v>
      </c>
      <c r="C10">
        <v>409.9</v>
      </c>
      <c r="D10">
        <v>0</v>
      </c>
      <c r="E10">
        <v>600</v>
      </c>
      <c r="F10">
        <v>28</v>
      </c>
    </row>
    <row r="11" spans="1:8">
      <c r="A11" s="1" t="s">
        <v>191</v>
      </c>
      <c r="B11" s="3" t="b">
        <v>0</v>
      </c>
      <c r="C11">
        <v>411</v>
      </c>
      <c r="D11">
        <v>0</v>
      </c>
      <c r="E11">
        <v>600</v>
      </c>
      <c r="F11">
        <v>0</v>
      </c>
    </row>
    <row r="12" spans="1:8">
      <c r="A12" s="1" t="s">
        <v>192</v>
      </c>
      <c r="B12" s="3" t="s">
        <v>230</v>
      </c>
      <c r="C12">
        <v>412.1</v>
      </c>
      <c r="D12">
        <v>0</v>
      </c>
      <c r="E12" t="s">
        <v>228</v>
      </c>
      <c r="F12" t="s">
        <v>228</v>
      </c>
    </row>
    <row r="13" spans="1:8">
      <c r="A13" s="1" t="s">
        <v>193</v>
      </c>
      <c r="B13" s="3" t="b">
        <v>0</v>
      </c>
      <c r="C13">
        <v>413.2</v>
      </c>
      <c r="D13">
        <v>0</v>
      </c>
      <c r="E13">
        <v>700</v>
      </c>
      <c r="F13">
        <v>0</v>
      </c>
    </row>
    <row r="14" spans="1:8">
      <c r="A14" s="1" t="s">
        <v>194</v>
      </c>
      <c r="B14" s="3" t="b">
        <v>0</v>
      </c>
      <c r="C14">
        <v>414.3</v>
      </c>
      <c r="D14">
        <v>0</v>
      </c>
      <c r="E14">
        <v>800</v>
      </c>
      <c r="F14">
        <v>0</v>
      </c>
    </row>
    <row r="15" spans="1:8">
      <c r="A15" s="1" t="s">
        <v>195</v>
      </c>
      <c r="B15" s="3" t="b">
        <v>0</v>
      </c>
      <c r="C15">
        <v>415.4</v>
      </c>
      <c r="D15">
        <v>0</v>
      </c>
      <c r="E15">
        <v>800</v>
      </c>
      <c r="F15">
        <v>4</v>
      </c>
    </row>
    <row r="16" spans="1:8">
      <c r="A16" s="1" t="s">
        <v>196</v>
      </c>
      <c r="B16" s="3">
        <v>1</v>
      </c>
      <c r="C16">
        <v>416.5</v>
      </c>
      <c r="D16">
        <v>0</v>
      </c>
      <c r="E16">
        <v>700</v>
      </c>
      <c r="F16">
        <v>4</v>
      </c>
    </row>
    <row r="17" spans="3:6">
      <c r="C17">
        <v>417.6</v>
      </c>
      <c r="D17">
        <v>0</v>
      </c>
      <c r="E17">
        <v>700</v>
      </c>
      <c r="F17">
        <v>0</v>
      </c>
    </row>
    <row r="18" spans="3:6">
      <c r="C18">
        <v>418.7</v>
      </c>
      <c r="D18">
        <v>0</v>
      </c>
      <c r="E18" t="s">
        <v>228</v>
      </c>
      <c r="F18" t="s">
        <v>228</v>
      </c>
    </row>
    <row r="19" spans="3:6">
      <c r="C19">
        <v>419.8</v>
      </c>
      <c r="D19">
        <v>0</v>
      </c>
      <c r="E19">
        <v>800</v>
      </c>
      <c r="F19">
        <v>0</v>
      </c>
    </row>
    <row r="20" spans="3:6">
      <c r="C20">
        <v>420.9</v>
      </c>
      <c r="D20">
        <v>0</v>
      </c>
      <c r="E20">
        <v>900</v>
      </c>
      <c r="F20">
        <v>0</v>
      </c>
    </row>
    <row r="21" spans="3:6">
      <c r="C21">
        <v>422</v>
      </c>
      <c r="D21">
        <v>0</v>
      </c>
      <c r="E21">
        <v>900</v>
      </c>
      <c r="F21">
        <v>2</v>
      </c>
    </row>
    <row r="22" spans="3:6">
      <c r="C22">
        <v>423.1</v>
      </c>
      <c r="D22">
        <v>0</v>
      </c>
      <c r="E22">
        <v>800</v>
      </c>
      <c r="F22">
        <v>2</v>
      </c>
    </row>
    <row r="23" spans="3:6">
      <c r="C23">
        <v>424.2</v>
      </c>
      <c r="D23">
        <v>0</v>
      </c>
      <c r="E23">
        <v>800</v>
      </c>
      <c r="F23">
        <v>0</v>
      </c>
    </row>
    <row r="24" spans="3:6">
      <c r="C24">
        <v>425.3</v>
      </c>
      <c r="D24">
        <v>0</v>
      </c>
      <c r="E24" t="s">
        <v>228</v>
      </c>
      <c r="F24" t="s">
        <v>228</v>
      </c>
    </row>
    <row r="25" spans="3:6">
      <c r="C25">
        <v>426.4</v>
      </c>
      <c r="D25">
        <v>0</v>
      </c>
      <c r="E25">
        <v>900</v>
      </c>
      <c r="F25">
        <v>0</v>
      </c>
    </row>
    <row r="26" spans="3:6">
      <c r="C26">
        <v>427.5</v>
      </c>
      <c r="D26">
        <v>0</v>
      </c>
      <c r="E26">
        <v>1000</v>
      </c>
      <c r="F26">
        <v>0</v>
      </c>
    </row>
    <row r="27" spans="3:6">
      <c r="C27">
        <v>428.6</v>
      </c>
      <c r="D27">
        <v>0</v>
      </c>
      <c r="E27">
        <v>1000</v>
      </c>
      <c r="F27">
        <v>1</v>
      </c>
    </row>
    <row r="28" spans="3:6">
      <c r="C28">
        <v>429.7</v>
      </c>
      <c r="D28">
        <v>0</v>
      </c>
      <c r="E28">
        <v>900</v>
      </c>
      <c r="F28">
        <v>1</v>
      </c>
    </row>
    <row r="29" spans="3:6">
      <c r="C29">
        <v>430.8</v>
      </c>
      <c r="D29">
        <v>0</v>
      </c>
      <c r="E29">
        <v>900</v>
      </c>
      <c r="F29">
        <v>0</v>
      </c>
    </row>
    <row r="30" spans="3:6">
      <c r="C30">
        <v>431.9</v>
      </c>
      <c r="D30">
        <v>0</v>
      </c>
      <c r="E30" t="s">
        <v>228</v>
      </c>
      <c r="F30" t="s">
        <v>228</v>
      </c>
    </row>
    <row r="31" spans="3:6">
      <c r="C31">
        <v>433</v>
      </c>
      <c r="D31">
        <v>0</v>
      </c>
      <c r="E31">
        <v>1500</v>
      </c>
      <c r="F31">
        <v>0</v>
      </c>
    </row>
    <row r="32" spans="3:6">
      <c r="C32">
        <v>434.1</v>
      </c>
      <c r="D32">
        <v>0</v>
      </c>
      <c r="E32">
        <v>1600</v>
      </c>
      <c r="F32">
        <v>0</v>
      </c>
    </row>
    <row r="33" spans="3:6">
      <c r="C33">
        <v>435.2</v>
      </c>
      <c r="D33">
        <v>0</v>
      </c>
      <c r="E33">
        <v>1600</v>
      </c>
      <c r="F33">
        <v>1</v>
      </c>
    </row>
    <row r="34" spans="3:6">
      <c r="C34">
        <v>436.3</v>
      </c>
      <c r="D34">
        <v>0</v>
      </c>
      <c r="E34">
        <v>1500</v>
      </c>
      <c r="F34">
        <v>1</v>
      </c>
    </row>
    <row r="35" spans="3:6">
      <c r="C35">
        <v>437.4</v>
      </c>
      <c r="D35">
        <v>0</v>
      </c>
      <c r="E35">
        <v>1500</v>
      </c>
      <c r="F35">
        <v>0</v>
      </c>
    </row>
    <row r="36" spans="3:6">
      <c r="C36">
        <v>438.5</v>
      </c>
      <c r="D36">
        <v>0</v>
      </c>
      <c r="E36" t="s">
        <v>228</v>
      </c>
      <c r="F36" t="s">
        <v>228</v>
      </c>
    </row>
    <row r="37" spans="3:6">
      <c r="C37">
        <v>439.6</v>
      </c>
      <c r="D37">
        <v>0</v>
      </c>
      <c r="E37">
        <v>1600</v>
      </c>
      <c r="F37">
        <v>0</v>
      </c>
    </row>
    <row r="38" spans="3:6">
      <c r="C38">
        <v>440.7</v>
      </c>
      <c r="D38">
        <v>0</v>
      </c>
      <c r="E38">
        <v>1700</v>
      </c>
      <c r="F38">
        <v>0</v>
      </c>
    </row>
    <row r="39" spans="3:6">
      <c r="C39">
        <v>441.8</v>
      </c>
      <c r="D39">
        <v>0</v>
      </c>
      <c r="E39">
        <v>1700</v>
      </c>
      <c r="F39">
        <v>7</v>
      </c>
    </row>
    <row r="40" spans="3:6">
      <c r="C40">
        <v>442.9</v>
      </c>
      <c r="D40">
        <v>0</v>
      </c>
      <c r="E40">
        <v>1600</v>
      </c>
      <c r="F40">
        <v>7</v>
      </c>
    </row>
    <row r="41" spans="3:6">
      <c r="C41">
        <v>444</v>
      </c>
      <c r="D41">
        <v>0</v>
      </c>
      <c r="E41">
        <v>1600</v>
      </c>
      <c r="F41">
        <v>0</v>
      </c>
    </row>
    <row r="42" spans="3:6">
      <c r="C42">
        <v>445.1</v>
      </c>
      <c r="D42">
        <v>0</v>
      </c>
      <c r="E42" t="s">
        <v>228</v>
      </c>
      <c r="F42" t="s">
        <v>228</v>
      </c>
    </row>
    <row r="43" spans="3:6">
      <c r="C43">
        <v>446.2</v>
      </c>
      <c r="D43">
        <v>0</v>
      </c>
      <c r="E43">
        <v>1700</v>
      </c>
      <c r="F43">
        <v>0</v>
      </c>
    </row>
    <row r="44" spans="3:6">
      <c r="C44">
        <v>447.3</v>
      </c>
      <c r="D44">
        <v>0</v>
      </c>
      <c r="E44">
        <v>1800</v>
      </c>
      <c r="F44">
        <v>0</v>
      </c>
    </row>
    <row r="45" spans="3:6">
      <c r="C45">
        <v>448.4</v>
      </c>
      <c r="D45">
        <v>0</v>
      </c>
      <c r="E45">
        <v>1800</v>
      </c>
      <c r="F45">
        <v>15</v>
      </c>
    </row>
    <row r="46" spans="3:6">
      <c r="C46">
        <v>449.5</v>
      </c>
      <c r="D46">
        <v>0</v>
      </c>
      <c r="E46">
        <v>1700</v>
      </c>
      <c r="F46">
        <v>15</v>
      </c>
    </row>
    <row r="47" spans="3:6">
      <c r="C47">
        <v>450.6</v>
      </c>
      <c r="D47">
        <v>0</v>
      </c>
      <c r="E47">
        <v>1700</v>
      </c>
      <c r="F47">
        <v>0</v>
      </c>
    </row>
    <row r="48" spans="3:6">
      <c r="C48">
        <v>451.7</v>
      </c>
      <c r="D48">
        <v>0</v>
      </c>
      <c r="E48" t="s">
        <v>228</v>
      </c>
      <c r="F48" t="s">
        <v>228</v>
      </c>
    </row>
    <row r="49" spans="3:6">
      <c r="C49">
        <v>452.8</v>
      </c>
      <c r="D49">
        <v>0</v>
      </c>
      <c r="E49">
        <v>1800</v>
      </c>
      <c r="F49">
        <v>0</v>
      </c>
    </row>
    <row r="50" spans="3:6">
      <c r="C50">
        <v>453.9</v>
      </c>
      <c r="D50">
        <v>0</v>
      </c>
      <c r="E50">
        <v>1900</v>
      </c>
      <c r="F50">
        <v>0</v>
      </c>
    </row>
    <row r="51" spans="3:6">
      <c r="C51">
        <v>455</v>
      </c>
      <c r="D51">
        <v>0</v>
      </c>
      <c r="E51">
        <v>1900</v>
      </c>
      <c r="F51">
        <v>8</v>
      </c>
    </row>
    <row r="52" spans="3:6">
      <c r="C52">
        <v>456.1</v>
      </c>
      <c r="D52">
        <v>0</v>
      </c>
      <c r="E52">
        <v>1800</v>
      </c>
      <c r="F52">
        <v>8</v>
      </c>
    </row>
    <row r="53" spans="3:6">
      <c r="C53">
        <v>457.2</v>
      </c>
      <c r="D53">
        <v>0</v>
      </c>
      <c r="E53">
        <v>1800</v>
      </c>
      <c r="F53">
        <v>0</v>
      </c>
    </row>
    <row r="54" spans="3:6">
      <c r="C54">
        <v>458.3</v>
      </c>
      <c r="D54">
        <v>0</v>
      </c>
      <c r="E54" t="s">
        <v>228</v>
      </c>
      <c r="F54" t="s">
        <v>228</v>
      </c>
    </row>
    <row r="55" spans="3:6">
      <c r="C55">
        <v>459.4</v>
      </c>
      <c r="D55">
        <v>0</v>
      </c>
      <c r="E55">
        <v>1900</v>
      </c>
      <c r="F55">
        <v>0</v>
      </c>
    </row>
    <row r="56" spans="3:6">
      <c r="C56">
        <v>460.5</v>
      </c>
      <c r="D56">
        <v>0</v>
      </c>
      <c r="E56">
        <v>2000</v>
      </c>
      <c r="F56">
        <v>0</v>
      </c>
    </row>
    <row r="57" spans="3:6">
      <c r="C57">
        <v>461.6</v>
      </c>
      <c r="D57">
        <v>0</v>
      </c>
      <c r="E57">
        <v>2000</v>
      </c>
      <c r="F57">
        <v>2</v>
      </c>
    </row>
    <row r="58" spans="3:6">
      <c r="C58">
        <v>462.7</v>
      </c>
      <c r="D58">
        <v>0</v>
      </c>
      <c r="E58">
        <v>1900</v>
      </c>
      <c r="F58">
        <v>2</v>
      </c>
    </row>
    <row r="59" spans="3:6">
      <c r="C59">
        <v>463.8</v>
      </c>
      <c r="D59">
        <v>0</v>
      </c>
      <c r="E59">
        <v>1900</v>
      </c>
      <c r="F59">
        <v>0</v>
      </c>
    </row>
    <row r="60" spans="3:6">
      <c r="C60">
        <v>464.9</v>
      </c>
      <c r="D60">
        <v>0</v>
      </c>
      <c r="E60" t="s">
        <v>228</v>
      </c>
      <c r="F60" t="s">
        <v>228</v>
      </c>
    </row>
    <row r="61" spans="3:6">
      <c r="C61">
        <v>466</v>
      </c>
      <c r="D61">
        <v>0</v>
      </c>
      <c r="E61">
        <v>2200</v>
      </c>
      <c r="F61">
        <v>0</v>
      </c>
    </row>
    <row r="62" spans="3:6">
      <c r="C62">
        <v>467.1</v>
      </c>
      <c r="D62">
        <v>0</v>
      </c>
      <c r="E62">
        <v>2300</v>
      </c>
      <c r="F62">
        <v>0</v>
      </c>
    </row>
    <row r="63" spans="3:6">
      <c r="C63">
        <v>468.2</v>
      </c>
      <c r="D63">
        <v>0</v>
      </c>
      <c r="E63">
        <v>2300</v>
      </c>
      <c r="F63">
        <v>2</v>
      </c>
    </row>
    <row r="64" spans="3:6">
      <c r="C64">
        <v>469.3</v>
      </c>
      <c r="D64">
        <v>0</v>
      </c>
      <c r="E64">
        <v>2200</v>
      </c>
      <c r="F64">
        <v>2</v>
      </c>
    </row>
    <row r="65" spans="3:6">
      <c r="C65">
        <v>470.4</v>
      </c>
      <c r="D65">
        <v>0</v>
      </c>
      <c r="E65">
        <v>2200</v>
      </c>
      <c r="F65">
        <v>0</v>
      </c>
    </row>
    <row r="66" spans="3:6">
      <c r="C66">
        <v>471.5</v>
      </c>
      <c r="D66">
        <v>0</v>
      </c>
      <c r="E66" t="s">
        <v>228</v>
      </c>
      <c r="F66" t="s">
        <v>228</v>
      </c>
    </row>
    <row r="67" spans="3:6">
      <c r="C67">
        <v>472.6</v>
      </c>
      <c r="D67">
        <v>0</v>
      </c>
      <c r="E67">
        <v>2300</v>
      </c>
      <c r="F67">
        <v>0</v>
      </c>
    </row>
    <row r="68" spans="3:6">
      <c r="C68">
        <v>473.7</v>
      </c>
      <c r="D68">
        <v>0</v>
      </c>
      <c r="E68">
        <v>2400</v>
      </c>
      <c r="F68">
        <v>0</v>
      </c>
    </row>
    <row r="69" spans="3:6">
      <c r="C69">
        <v>474.8</v>
      </c>
      <c r="D69">
        <v>0</v>
      </c>
      <c r="E69">
        <v>2400</v>
      </c>
      <c r="F69">
        <v>1</v>
      </c>
    </row>
    <row r="70" spans="3:6">
      <c r="C70">
        <v>475.9</v>
      </c>
      <c r="D70">
        <v>0</v>
      </c>
      <c r="E70">
        <v>2300</v>
      </c>
      <c r="F70">
        <v>1</v>
      </c>
    </row>
    <row r="71" spans="3:6">
      <c r="C71">
        <v>477</v>
      </c>
      <c r="D71">
        <v>0</v>
      </c>
      <c r="E71">
        <v>2300</v>
      </c>
      <c r="F71">
        <v>0</v>
      </c>
    </row>
    <row r="72" spans="3:6">
      <c r="C72">
        <v>478.1</v>
      </c>
      <c r="D72">
        <v>0</v>
      </c>
      <c r="E72" t="s">
        <v>228</v>
      </c>
      <c r="F72" t="s">
        <v>228</v>
      </c>
    </row>
    <row r="73" spans="3:6">
      <c r="C73">
        <v>479.2</v>
      </c>
      <c r="D73">
        <v>0</v>
      </c>
      <c r="E73">
        <v>2400</v>
      </c>
      <c r="F73">
        <v>0</v>
      </c>
    </row>
    <row r="74" spans="3:6">
      <c r="C74">
        <v>480.3</v>
      </c>
      <c r="D74">
        <v>0</v>
      </c>
      <c r="E74">
        <v>2500</v>
      </c>
      <c r="F74">
        <v>0</v>
      </c>
    </row>
    <row r="75" spans="3:6">
      <c r="C75">
        <v>481.4</v>
      </c>
      <c r="D75">
        <v>1.3412336501794382E-8</v>
      </c>
      <c r="E75">
        <v>2500</v>
      </c>
      <c r="F75">
        <v>2</v>
      </c>
    </row>
    <row r="76" spans="3:6">
      <c r="C76">
        <v>482.5</v>
      </c>
      <c r="D76">
        <v>1.7348023410832124E-8</v>
      </c>
      <c r="E76">
        <v>2400</v>
      </c>
      <c r="F76">
        <v>2</v>
      </c>
    </row>
    <row r="77" spans="3:6">
      <c r="C77">
        <v>483.6</v>
      </c>
      <c r="D77">
        <v>2.2362065317723822E-8</v>
      </c>
      <c r="E77">
        <v>2400</v>
      </c>
      <c r="F77">
        <v>0</v>
      </c>
    </row>
    <row r="78" spans="3:6">
      <c r="C78">
        <v>484.7</v>
      </c>
      <c r="D78">
        <v>2.8726993576480388E-8</v>
      </c>
      <c r="E78" t="s">
        <v>228</v>
      </c>
      <c r="F78" t="s">
        <v>228</v>
      </c>
    </row>
    <row r="79" spans="3:6">
      <c r="C79">
        <v>485.8</v>
      </c>
      <c r="D79">
        <v>3.6777719517321892E-8</v>
      </c>
    </row>
    <row r="80" spans="3:6">
      <c r="C80">
        <v>486.9</v>
      </c>
      <c r="D80">
        <v>4.6924080256857801E-8</v>
      </c>
    </row>
    <row r="81" spans="3:4">
      <c r="C81">
        <v>488</v>
      </c>
      <c r="D81">
        <v>5.9665473974153052E-8</v>
      </c>
    </row>
    <row r="82" spans="3:4">
      <c r="C82">
        <v>489.1</v>
      </c>
      <c r="D82">
        <v>7.5607830136461193E-8</v>
      </c>
    </row>
    <row r="83" spans="3:4">
      <c r="C83">
        <v>490.2</v>
      </c>
      <c r="D83">
        <v>9.5483165267790179E-8</v>
      </c>
    </row>
    <row r="84" spans="3:4">
      <c r="C84">
        <v>491.3</v>
      </c>
      <c r="D84">
        <v>1.2017197365340863E-7</v>
      </c>
    </row>
    <row r="85" spans="3:4">
      <c r="C85">
        <v>492.4</v>
      </c>
      <c r="D85">
        <v>1.5072869318332156E-7</v>
      </c>
    </row>
    <row r="86" spans="3:4">
      <c r="C86">
        <v>493.5</v>
      </c>
      <c r="D86">
        <v>1.8841046752908717E-7</v>
      </c>
    </row>
    <row r="87" spans="3:4">
      <c r="C87">
        <v>494.6</v>
      </c>
      <c r="D87">
        <v>2.3470939508123884E-7</v>
      </c>
    </row>
    <row r="88" spans="3:4">
      <c r="C88">
        <v>495.7</v>
      </c>
      <c r="D88">
        <v>2.9138841055072612E-7</v>
      </c>
    </row>
    <row r="89" spans="3:4">
      <c r="C89">
        <v>496.8</v>
      </c>
      <c r="D89">
        <v>3.6052088486889405E-7</v>
      </c>
    </row>
    <row r="90" spans="3:4">
      <c r="C90">
        <v>497.9</v>
      </c>
      <c r="D90">
        <v>4.4453395111383123E-7</v>
      </c>
    </row>
    <row r="91" spans="3:4">
      <c r="C91">
        <v>499</v>
      </c>
      <c r="D91">
        <v>5.4625546695359264E-7</v>
      </c>
    </row>
    <row r="92" spans="3:4">
      <c r="C92">
        <v>500.1</v>
      </c>
      <c r="D92">
        <v>6.6896440615436003E-7</v>
      </c>
    </row>
    <row r="93" spans="3:4">
      <c r="C93">
        <v>501.2</v>
      </c>
      <c r="D93">
        <v>8.1644433213393551E-7</v>
      </c>
    </row>
    <row r="94" spans="3:4">
      <c r="C94">
        <v>502.3</v>
      </c>
      <c r="D94">
        <v>9.9303944502888372E-7</v>
      </c>
    </row>
    <row r="95" spans="3:4">
      <c r="C95">
        <v>503.4</v>
      </c>
      <c r="D95">
        <v>1.2037125107209511E-6</v>
      </c>
    </row>
    <row r="96" spans="3:4">
      <c r="C96">
        <v>504.5</v>
      </c>
      <c r="D96">
        <v>1.4541037770814503E-6</v>
      </c>
    </row>
    <row r="97" spans="3:4">
      <c r="C97">
        <v>505.6</v>
      </c>
      <c r="D97">
        <v>1.750589761744885E-6</v>
      </c>
    </row>
    <row r="98" spans="3:4">
      <c r="C98">
        <v>506.7</v>
      </c>
      <c r="D98">
        <v>2.1003405606164538E-6</v>
      </c>
    </row>
    <row r="99" spans="3:4">
      <c r="C99">
        <v>507.8</v>
      </c>
      <c r="D99">
        <v>2.5113740819612122E-6</v>
      </c>
    </row>
    <row r="100" spans="3:4">
      <c r="C100">
        <v>508.9</v>
      </c>
      <c r="D100">
        <v>2.9926053636056608E-6</v>
      </c>
    </row>
    <row r="101" spans="3:4">
      <c r="C101">
        <v>510</v>
      </c>
      <c r="D101">
        <v>3.5538888882169437E-6</v>
      </c>
    </row>
    <row r="102" spans="3:4">
      <c r="C102">
        <v>511.1</v>
      </c>
      <c r="D102">
        <v>4.2060515829041672E-6</v>
      </c>
    </row>
    <row r="103" spans="3:4">
      <c r="C103">
        <v>512.20000000000005</v>
      </c>
      <c r="D103">
        <v>4.9609139849070631E-6</v>
      </c>
    </row>
    <row r="104" spans="3:4">
      <c r="C104">
        <v>513.29999999999995</v>
      </c>
      <c r="D104">
        <v>5.8312968864192605E-6</v>
      </c>
    </row>
    <row r="105" spans="3:4">
      <c r="C105">
        <v>514.4</v>
      </c>
      <c r="D105">
        <v>6.8310106510301121E-6</v>
      </c>
    </row>
    <row r="106" spans="3:4">
      <c r="C106">
        <v>515.5</v>
      </c>
      <c r="D106">
        <v>7.9748243347863056E-6</v>
      </c>
    </row>
    <row r="107" spans="3:4">
      <c r="C107">
        <v>516.6</v>
      </c>
      <c r="D107">
        <v>9.2784117595138974E-6</v>
      </c>
    </row>
    <row r="108" spans="3:4">
      <c r="C108">
        <v>517.70000000000005</v>
      </c>
      <c r="D108">
        <v>1.0758271787420035E-5</v>
      </c>
    </row>
    <row r="109" spans="3:4">
      <c r="C109">
        <v>518.79999999999995</v>
      </c>
      <c r="D109">
        <v>1.2445753643358319E-5</v>
      </c>
    </row>
    <row r="110" spans="3:4">
      <c r="C110">
        <v>519.9</v>
      </c>
      <c r="D110">
        <v>1.4338556175758584E-5</v>
      </c>
    </row>
    <row r="111" spans="3:4">
      <c r="C111">
        <v>521</v>
      </c>
      <c r="D111">
        <v>1.6465205857696665E-5</v>
      </c>
    </row>
    <row r="112" spans="3:4">
      <c r="C112">
        <v>522.1</v>
      </c>
      <c r="D112">
        <v>1.8846228919357746E-5</v>
      </c>
    </row>
    <row r="113" spans="3:4">
      <c r="C113">
        <v>523.20000000000005</v>
      </c>
      <c r="D113">
        <v>2.1503036357450647E-5</v>
      </c>
    </row>
    <row r="114" spans="3:4">
      <c r="C114">
        <v>524.29999999999995</v>
      </c>
      <c r="D114">
        <v>2.4473945532261531E-5</v>
      </c>
    </row>
    <row r="115" spans="3:4">
      <c r="C115">
        <v>525.4</v>
      </c>
      <c r="D115">
        <v>2.7757013439841446E-5</v>
      </c>
    </row>
    <row r="116" spans="3:4">
      <c r="C116">
        <v>526.5</v>
      </c>
      <c r="D116">
        <v>3.1388953111767948E-5</v>
      </c>
    </row>
    <row r="117" spans="3:4">
      <c r="C117">
        <v>527.6</v>
      </c>
      <c r="D117">
        <v>3.5397101508141811E-5</v>
      </c>
    </row>
    <row r="118" spans="3:4">
      <c r="C118">
        <v>528.70000000000005</v>
      </c>
      <c r="D118">
        <v>3.9811236981454448E-5</v>
      </c>
    </row>
    <row r="119" spans="3:4">
      <c r="C119">
        <v>529.79999999999995</v>
      </c>
      <c r="D119">
        <v>4.4664296694556359E-5</v>
      </c>
    </row>
    <row r="120" spans="3:4">
      <c r="C120">
        <v>530.9</v>
      </c>
      <c r="D120">
        <v>4.9993274181882108E-5</v>
      </c>
    </row>
    <row r="121" spans="3:4">
      <c r="C121">
        <v>532</v>
      </c>
      <c r="D121">
        <v>5.5840295195758605E-5</v>
      </c>
    </row>
    <row r="122" spans="3:4">
      <c r="C122">
        <v>533.1</v>
      </c>
      <c r="D122">
        <v>6.2253851604606347E-5</v>
      </c>
    </row>
    <row r="123" spans="3:4">
      <c r="C123">
        <v>534.20000000000005</v>
      </c>
      <c r="D123">
        <v>6.9290149107396022E-5</v>
      </c>
    </row>
    <row r="124" spans="3:4">
      <c r="C124">
        <v>535.29999999999995</v>
      </c>
      <c r="D124">
        <v>7.7014495239560859E-5</v>
      </c>
    </row>
    <row r="125" spans="3:4">
      <c r="C125">
        <v>536.4</v>
      </c>
      <c r="D125">
        <v>8.5514697032233102E-5</v>
      </c>
    </row>
    <row r="126" spans="3:4">
      <c r="C126">
        <v>537.5</v>
      </c>
      <c r="D126">
        <v>9.4876241587651472E-5</v>
      </c>
    </row>
    <row r="127" spans="3:4">
      <c r="C127">
        <v>538.6</v>
      </c>
      <c r="D127">
        <v>1.0518335869754996E-4</v>
      </c>
    </row>
    <row r="128" spans="3:4">
      <c r="C128">
        <v>539.70000000000005</v>
      </c>
      <c r="D128">
        <v>1.1657666782068153E-4</v>
      </c>
    </row>
    <row r="129" spans="3:4">
      <c r="C129">
        <v>540.79999999999995</v>
      </c>
      <c r="D129">
        <v>1.2919252635466751E-4</v>
      </c>
    </row>
    <row r="130" spans="3:4">
      <c r="C130">
        <v>541.9</v>
      </c>
      <c r="D130">
        <v>1.4313868025752835E-4</v>
      </c>
    </row>
    <row r="131" spans="3:4">
      <c r="C131">
        <v>543</v>
      </c>
      <c r="D131">
        <v>1.5858854522007447E-4</v>
      </c>
    </row>
    <row r="132" spans="3:4">
      <c r="C132">
        <v>544.1</v>
      </c>
      <c r="D132">
        <v>1.7570510349142063E-4</v>
      </c>
    </row>
    <row r="133" spans="3:4">
      <c r="C133">
        <v>545.20000000000005</v>
      </c>
      <c r="D133">
        <v>1.9465606513040449E-4</v>
      </c>
    </row>
    <row r="134" spans="3:4">
      <c r="C134">
        <v>546.29999999999995</v>
      </c>
      <c r="D134">
        <v>2.1562598926330663E-4</v>
      </c>
    </row>
    <row r="135" spans="3:4">
      <c r="C135">
        <v>547.4</v>
      </c>
      <c r="D135">
        <v>2.3877177470384568E-4</v>
      </c>
    </row>
    <row r="136" spans="3:4">
      <c r="C136">
        <v>548.5</v>
      </c>
      <c r="D136">
        <v>2.6431320758351414E-4</v>
      </c>
    </row>
    <row r="137" spans="3:4">
      <c r="C137">
        <v>549.6</v>
      </c>
      <c r="D137">
        <v>2.9236251150910477E-4</v>
      </c>
    </row>
    <row r="138" spans="3:4">
      <c r="C138">
        <v>550.70000000000005</v>
      </c>
      <c r="D138">
        <v>3.2302968481419061E-4</v>
      </c>
    </row>
    <row r="139" spans="3:4">
      <c r="C139">
        <v>551.79999999999995</v>
      </c>
      <c r="D139">
        <v>3.5646591258942805E-4</v>
      </c>
    </row>
    <row r="140" spans="3:4">
      <c r="C140">
        <v>552.9</v>
      </c>
      <c r="D140">
        <v>3.9284298498370443E-4</v>
      </c>
    </row>
    <row r="141" spans="3:4">
      <c r="C141">
        <v>554</v>
      </c>
      <c r="D141">
        <v>4.3226215494003437E-4</v>
      </c>
    </row>
    <row r="142" spans="3:4">
      <c r="C142">
        <v>555.1</v>
      </c>
      <c r="D142">
        <v>4.7492816166443087E-4</v>
      </c>
    </row>
    <row r="143" spans="3:4">
      <c r="C143">
        <v>556.20000000000005</v>
      </c>
      <c r="D143">
        <v>5.2104191561054938E-4</v>
      </c>
    </row>
    <row r="144" spans="3:4">
      <c r="C144">
        <v>557.29999999999995</v>
      </c>
      <c r="D144">
        <v>5.7091994586034884E-4</v>
      </c>
    </row>
    <row r="145" spans="3:4">
      <c r="C145">
        <v>558.4</v>
      </c>
      <c r="D145">
        <v>6.2498677138180761E-4</v>
      </c>
    </row>
    <row r="146" spans="3:4">
      <c r="C146">
        <v>559.5</v>
      </c>
      <c r="D146">
        <v>6.8382368873166899E-4</v>
      </c>
    </row>
    <row r="147" spans="3:4">
      <c r="C147">
        <v>560.6</v>
      </c>
      <c r="D147">
        <v>7.4823388140888842E-4</v>
      </c>
    </row>
    <row r="148" spans="3:4">
      <c r="C148">
        <v>561.70000000000005</v>
      </c>
      <c r="D148">
        <v>8.1919124115129212E-4</v>
      </c>
    </row>
    <row r="149" spans="3:4">
      <c r="C149">
        <v>562.79999999999995</v>
      </c>
      <c r="D149">
        <v>8.9795510033853357E-4</v>
      </c>
    </row>
    <row r="150" spans="3:4">
      <c r="C150">
        <v>563.9</v>
      </c>
      <c r="D150">
        <v>9.8605767629633386E-4</v>
      </c>
    </row>
    <row r="151" spans="3:4">
      <c r="C151">
        <v>565</v>
      </c>
      <c r="D151">
        <v>1.08522802588979E-3</v>
      </c>
    </row>
    <row r="152" spans="3:4">
      <c r="C152">
        <v>566.1</v>
      </c>
      <c r="D152">
        <v>1.197427536663179E-3</v>
      </c>
    </row>
    <row r="153" spans="3:4">
      <c r="C153">
        <v>567.20000000000005</v>
      </c>
      <c r="D153">
        <v>1.324696418377506E-3</v>
      </c>
    </row>
    <row r="154" spans="3:4">
      <c r="C154">
        <v>568.29999999999995</v>
      </c>
      <c r="D154">
        <v>1.4690309660378325E-3</v>
      </c>
    </row>
    <row r="155" spans="3:4">
      <c r="C155">
        <v>569.4</v>
      </c>
      <c r="D155">
        <v>1.6323050740538608E-3</v>
      </c>
    </row>
    <row r="156" spans="3:4">
      <c r="C156">
        <v>570.5</v>
      </c>
      <c r="D156">
        <v>1.8160529626847464E-3</v>
      </c>
    </row>
    <row r="157" spans="3:4">
      <c r="C157">
        <v>571.6</v>
      </c>
      <c r="D157">
        <v>2.0212473167251725E-3</v>
      </c>
    </row>
    <row r="158" spans="3:4">
      <c r="C158">
        <v>572.70000000000005</v>
      </c>
      <c r="D158">
        <v>2.2481559571585858E-3</v>
      </c>
    </row>
    <row r="159" spans="3:4">
      <c r="C159">
        <v>573.79999999999995</v>
      </c>
      <c r="D159">
        <v>2.496200358843419E-3</v>
      </c>
    </row>
    <row r="160" spans="3:4">
      <c r="C160">
        <v>574.9</v>
      </c>
      <c r="D160">
        <v>2.7638334510163062E-3</v>
      </c>
    </row>
    <row r="161" spans="3:4">
      <c r="C161">
        <v>576</v>
      </c>
      <c r="D161">
        <v>3.0484531697361405E-3</v>
      </c>
    </row>
    <row r="162" spans="3:4">
      <c r="C162">
        <v>577.1</v>
      </c>
      <c r="D162">
        <v>3.3465042246453355E-3</v>
      </c>
    </row>
    <row r="163" spans="3:4">
      <c r="C163">
        <v>578.20000000000005</v>
      </c>
      <c r="D163">
        <v>3.6535679596821119E-3</v>
      </c>
    </row>
    <row r="164" spans="3:4">
      <c r="C164">
        <v>579.29999999999995</v>
      </c>
      <c r="D164">
        <v>3.9645326570872342E-3</v>
      </c>
    </row>
    <row r="165" spans="3:4">
      <c r="C165">
        <v>580.4</v>
      </c>
      <c r="D165">
        <v>4.2738951300691384E-3</v>
      </c>
    </row>
    <row r="166" spans="3:4">
      <c r="C166">
        <v>581.5</v>
      </c>
      <c r="D166">
        <v>4.5760521512775961E-3</v>
      </c>
    </row>
    <row r="167" spans="3:4">
      <c r="C167">
        <v>582.6</v>
      </c>
      <c r="D167">
        <v>4.8656075435394028E-3</v>
      </c>
    </row>
    <row r="168" spans="3:4">
      <c r="C168">
        <v>583.70000000000005</v>
      </c>
      <c r="D168">
        <v>5.1377431747760792E-3</v>
      </c>
    </row>
    <row r="169" spans="3:4">
      <c r="C169">
        <v>584.79999999999995</v>
      </c>
      <c r="D169">
        <v>5.3884025402441849E-3</v>
      </c>
    </row>
    <row r="170" spans="3:4">
      <c r="C170">
        <v>585.9</v>
      </c>
      <c r="D170">
        <v>5.614559865775047E-3</v>
      </c>
    </row>
    <row r="171" spans="3:4">
      <c r="C171">
        <v>587</v>
      </c>
      <c r="D171">
        <v>5.8143003904603018E-3</v>
      </c>
    </row>
    <row r="172" spans="3:4">
      <c r="C172">
        <v>588.1</v>
      </c>
      <c r="D172">
        <v>5.9868560796428319E-3</v>
      </c>
    </row>
    <row r="173" spans="3:4">
      <c r="C173">
        <v>589.20000000000005</v>
      </c>
      <c r="D173">
        <v>6.1325653839549759E-3</v>
      </c>
    </row>
    <row r="174" spans="3:4">
      <c r="C174">
        <v>590.29999999999995</v>
      </c>
      <c r="D174">
        <v>6.2526915393589597E-3</v>
      </c>
    </row>
    <row r="175" spans="3:4">
      <c r="C175">
        <v>591.4</v>
      </c>
      <c r="D175">
        <v>6.3493145179165534E-3</v>
      </c>
    </row>
    <row r="176" spans="3:4">
      <c r="C176">
        <v>592.5</v>
      </c>
      <c r="D176">
        <v>6.4250809063087014E-3</v>
      </c>
    </row>
    <row r="177" spans="3:4">
      <c r="C177">
        <v>593.6</v>
      </c>
      <c r="D177">
        <v>6.4829977624628887E-3</v>
      </c>
    </row>
    <row r="178" spans="3:4">
      <c r="C178">
        <v>594.70000000000005</v>
      </c>
      <c r="D178">
        <v>6.5262284204272176E-3</v>
      </c>
    </row>
    <row r="179" spans="3:4">
      <c r="C179">
        <v>595.79999999999995</v>
      </c>
      <c r="D179">
        <v>6.5579137465923993E-3</v>
      </c>
    </row>
    <row r="180" spans="3:4">
      <c r="C180">
        <v>596.9</v>
      </c>
      <c r="D180">
        <v>6.5810273340758162E-3</v>
      </c>
    </row>
    <row r="181" spans="3:4">
      <c r="C181">
        <v>598</v>
      </c>
      <c r="D181">
        <v>6.5982677924799572E-3</v>
      </c>
    </row>
    <row r="182" spans="3:4">
      <c r="C182">
        <v>599.1</v>
      </c>
      <c r="D182">
        <v>6.6119869134658128E-3</v>
      </c>
    </row>
    <row r="183" spans="3:4">
      <c r="C183">
        <v>600.20000000000005</v>
      </c>
      <c r="D183">
        <v>6.6241788767140092E-3</v>
      </c>
    </row>
    <row r="184" spans="3:4">
      <c r="C184">
        <v>601.29999999999995</v>
      </c>
      <c r="D184">
        <v>6.6363597039056322E-3</v>
      </c>
    </row>
    <row r="185" spans="3:4">
      <c r="C185">
        <v>602.4</v>
      </c>
      <c r="D185">
        <v>6.6497191150138562E-3</v>
      </c>
    </row>
    <row r="186" spans="3:4">
      <c r="C186">
        <v>603.5</v>
      </c>
      <c r="D186">
        <v>6.6650485964448603E-3</v>
      </c>
    </row>
    <row r="187" spans="3:4">
      <c r="C187">
        <v>604.6</v>
      </c>
      <c r="D187">
        <v>6.6827906038928239E-3</v>
      </c>
    </row>
    <row r="188" spans="3:4">
      <c r="C188">
        <v>605.70000000000005</v>
      </c>
      <c r="D188">
        <v>6.7030715466915155E-3</v>
      </c>
    </row>
    <row r="189" spans="3:4">
      <c r="C189">
        <v>606.79999999999995</v>
      </c>
      <c r="D189">
        <v>6.7257369430056922E-3</v>
      </c>
    </row>
    <row r="190" spans="3:4">
      <c r="C190">
        <v>607.9</v>
      </c>
      <c r="D190">
        <v>6.7503865537382789E-3</v>
      </c>
    </row>
    <row r="191" spans="3:4">
      <c r="C191">
        <v>609</v>
      </c>
      <c r="D191">
        <v>6.7764078334459832E-3</v>
      </c>
    </row>
    <row r="192" spans="3:4">
      <c r="C192">
        <v>610.1</v>
      </c>
      <c r="D192">
        <v>6.8030064634503748E-3</v>
      </c>
    </row>
    <row r="193" spans="3:4">
      <c r="C193">
        <v>611.20000000000005</v>
      </c>
      <c r="D193">
        <v>6.829233154944889E-3</v>
      </c>
    </row>
    <row r="194" spans="3:4">
      <c r="C194">
        <v>612.29999999999995</v>
      </c>
      <c r="D194">
        <v>6.8540064004858825E-3</v>
      </c>
    </row>
    <row r="195" spans="3:4">
      <c r="C195">
        <v>613.4</v>
      </c>
      <c r="D195">
        <v>6.8761314307108556E-3</v>
      </c>
    </row>
    <row r="196" spans="3:4">
      <c r="C196">
        <v>614.5</v>
      </c>
      <c r="D196">
        <v>6.8943162619208671E-3</v>
      </c>
    </row>
    <row r="197" spans="3:4">
      <c r="C197">
        <v>615.6</v>
      </c>
      <c r="D197">
        <v>6.907186316924145E-3</v>
      </c>
    </row>
    <row r="198" spans="3:4">
      <c r="C198">
        <v>616.70000000000005</v>
      </c>
      <c r="D198">
        <v>6.9132995627724722E-3</v>
      </c>
    </row>
    <row r="199" spans="3:4">
      <c r="C199">
        <v>617.79999999999995</v>
      </c>
      <c r="D199">
        <v>6.9111533653982652E-3</v>
      </c>
    </row>
    <row r="200" spans="3:4">
      <c r="C200">
        <v>618.9</v>
      </c>
      <c r="D200">
        <v>6.8992551189690152E-3</v>
      </c>
    </row>
    <row r="201" spans="3:4">
      <c r="C201">
        <v>620</v>
      </c>
      <c r="D201">
        <v>6.8760616740873451E-3</v>
      </c>
    </row>
    <row r="202" spans="3:4">
      <c r="C202">
        <v>621.1</v>
      </c>
      <c r="D202">
        <v>6.8401202953075413E-3</v>
      </c>
    </row>
    <row r="203" spans="3:4">
      <c r="C203">
        <v>622.20000000000005</v>
      </c>
      <c r="D203">
        <v>6.7900191868620705E-3</v>
      </c>
    </row>
    <row r="204" spans="3:4">
      <c r="C204">
        <v>623.29999999999995</v>
      </c>
      <c r="D204">
        <v>6.72449786114062E-3</v>
      </c>
    </row>
    <row r="205" spans="3:4">
      <c r="C205">
        <v>624.4</v>
      </c>
      <c r="D205">
        <v>6.6424726523818785E-3</v>
      </c>
    </row>
    <row r="206" spans="3:4">
      <c r="C206">
        <v>625.5</v>
      </c>
      <c r="D206">
        <v>6.5431429577950326E-3</v>
      </c>
    </row>
    <row r="207" spans="3:4">
      <c r="C207">
        <v>626.6</v>
      </c>
      <c r="D207">
        <v>6.4259607444860332E-3</v>
      </c>
    </row>
    <row r="208" spans="3:4">
      <c r="C208">
        <v>627.70000000000005</v>
      </c>
      <c r="D208">
        <v>6.2907436114648628E-3</v>
      </c>
    </row>
    <row r="209" spans="3:4">
      <c r="C209">
        <v>628.79999999999995</v>
      </c>
      <c r="D209">
        <v>6.1376908959079012E-3</v>
      </c>
    </row>
    <row r="210" spans="3:4">
      <c r="C210">
        <v>629.9</v>
      </c>
      <c r="D210">
        <v>5.967397254390436E-3</v>
      </c>
    </row>
    <row r="211" spans="3:4">
      <c r="C211">
        <v>631</v>
      </c>
      <c r="D211">
        <v>5.7808842418155607E-3</v>
      </c>
    </row>
    <row r="212" spans="3:4">
      <c r="C212">
        <v>632.1</v>
      </c>
      <c r="D212">
        <v>5.5795575867185242E-3</v>
      </c>
    </row>
    <row r="213" spans="3:4">
      <c r="C213">
        <v>633.20000000000005</v>
      </c>
      <c r="D213">
        <v>5.3651407483307142E-3</v>
      </c>
    </row>
    <row r="214" spans="3:4">
      <c r="C214">
        <v>634.29999999999995</v>
      </c>
      <c r="D214">
        <v>5.1397390573440522E-3</v>
      </c>
    </row>
    <row r="215" spans="3:4">
      <c r="C215">
        <v>635.4</v>
      </c>
      <c r="D215">
        <v>4.9056039951756282E-3</v>
      </c>
    </row>
    <row r="216" spans="3:4">
      <c r="C216">
        <v>636.5</v>
      </c>
      <c r="D216">
        <v>4.6651667750535128E-3</v>
      </c>
    </row>
    <row r="217" spans="3:4">
      <c r="C217">
        <v>637.6</v>
      </c>
      <c r="D217">
        <v>4.4209322076300475E-3</v>
      </c>
    </row>
    <row r="218" spans="3:4">
      <c r="C218">
        <v>638.70000000000005</v>
      </c>
      <c r="D218">
        <v>4.175333549068733E-3</v>
      </c>
    </row>
    <row r="219" spans="3:4">
      <c r="C219">
        <v>639.79999999999995</v>
      </c>
      <c r="D219">
        <v>3.9307218139861136E-3</v>
      </c>
    </row>
    <row r="220" spans="3:4">
      <c r="C220">
        <v>640.9</v>
      </c>
      <c r="D220">
        <v>3.6892393975291723E-3</v>
      </c>
    </row>
    <row r="221" spans="3:4">
      <c r="C221">
        <v>642</v>
      </c>
      <c r="D221">
        <v>3.4527783502378158E-3</v>
      </c>
    </row>
    <row r="222" spans="3:4">
      <c r="C222">
        <v>643.1</v>
      </c>
      <c r="D222">
        <v>3.2229554552307832E-3</v>
      </c>
    </row>
    <row r="223" spans="3:4">
      <c r="C223">
        <v>644.20000000000005</v>
      </c>
      <c r="D223">
        <v>3.0010790498004761E-3</v>
      </c>
    </row>
    <row r="224" spans="3:4">
      <c r="C224">
        <v>645.29999999999995</v>
      </c>
      <c r="D224">
        <v>2.7881155237507588E-3</v>
      </c>
    </row>
    <row r="225" spans="3:4">
      <c r="C225">
        <v>646.4</v>
      </c>
      <c r="D225">
        <v>2.5847458619383547E-3</v>
      </c>
    </row>
    <row r="226" spans="3:4">
      <c r="C226">
        <v>647.5</v>
      </c>
      <c r="D226">
        <v>2.3913785092090256E-3</v>
      </c>
    </row>
    <row r="227" spans="3:4">
      <c r="C227">
        <v>648.6</v>
      </c>
      <c r="D227">
        <v>2.208188878328821E-3</v>
      </c>
    </row>
    <row r="228" spans="3:4">
      <c r="C228">
        <v>649.70000000000005</v>
      </c>
      <c r="D228">
        <v>2.0351476927141657E-3</v>
      </c>
    </row>
    <row r="229" spans="3:4">
      <c r="C229">
        <v>650.79999999999995</v>
      </c>
      <c r="D229">
        <v>1.8721395115887723E-3</v>
      </c>
    </row>
    <row r="230" spans="3:4">
      <c r="C230">
        <v>651.9</v>
      </c>
      <c r="D230">
        <v>1.7189160298316268E-3</v>
      </c>
    </row>
    <row r="231" spans="3:4">
      <c r="C231">
        <v>653</v>
      </c>
      <c r="D231">
        <v>1.5751713565759528E-3</v>
      </c>
    </row>
    <row r="232" spans="3:4">
      <c r="C232">
        <v>654.1</v>
      </c>
      <c r="D232">
        <v>1.4406138693132111E-3</v>
      </c>
    </row>
    <row r="233" spans="3:4">
      <c r="C233">
        <v>655.20000000000005</v>
      </c>
      <c r="D233">
        <v>1.3149935736934499E-3</v>
      </c>
    </row>
    <row r="234" spans="3:4">
      <c r="C234">
        <v>656.3</v>
      </c>
      <c r="D234">
        <v>1.1980507589692945E-3</v>
      </c>
    </row>
    <row r="235" spans="3:4">
      <c r="C235">
        <v>657.4</v>
      </c>
      <c r="D235">
        <v>1.08958646710965E-3</v>
      </c>
    </row>
    <row r="236" spans="3:4">
      <c r="C236">
        <v>658.5</v>
      </c>
      <c r="D236">
        <v>9.8951399959396644E-4</v>
      </c>
    </row>
    <row r="237" spans="3:4">
      <c r="C237">
        <v>659.6</v>
      </c>
      <c r="D237">
        <v>8.9772625552904113E-4</v>
      </c>
    </row>
    <row r="238" spans="3:4">
      <c r="C238">
        <v>660.7</v>
      </c>
      <c r="D238">
        <v>8.1421980537794525E-4</v>
      </c>
    </row>
    <row r="239" spans="3:4">
      <c r="C239">
        <v>661.8</v>
      </c>
      <c r="D239">
        <v>7.3897512792268374E-4</v>
      </c>
    </row>
    <row r="240" spans="3:4">
      <c r="C240">
        <v>662.9</v>
      </c>
      <c r="D240">
        <v>6.7203611390014603E-4</v>
      </c>
    </row>
    <row r="241" spans="3:4">
      <c r="C241">
        <v>664</v>
      </c>
      <c r="D241">
        <v>6.1339506443723341E-4</v>
      </c>
    </row>
    <row r="242" spans="3:4">
      <c r="C242">
        <v>665.1</v>
      </c>
      <c r="D242">
        <v>5.6307720314423997E-4</v>
      </c>
    </row>
    <row r="243" spans="3:4">
      <c r="C243">
        <v>666.2</v>
      </c>
      <c r="D243">
        <v>5.2102146978130564E-4</v>
      </c>
    </row>
    <row r="244" spans="3:4">
      <c r="C244">
        <v>667.3</v>
      </c>
      <c r="D244">
        <v>4.8714126300671695E-4</v>
      </c>
    </row>
    <row r="245" spans="3:4">
      <c r="C245">
        <v>668.4</v>
      </c>
      <c r="D245">
        <v>4.6124517719704268E-4</v>
      </c>
    </row>
    <row r="246" spans="3:4">
      <c r="C246">
        <v>669.5</v>
      </c>
      <c r="D246">
        <v>4.4308681733669592E-4</v>
      </c>
    </row>
    <row r="247" spans="3:4">
      <c r="C247">
        <v>670.6</v>
      </c>
      <c r="D247">
        <v>4.3230740635948891E-4</v>
      </c>
    </row>
    <row r="248" spans="3:4">
      <c r="C248">
        <v>671.7</v>
      </c>
      <c r="D248">
        <v>4.2847197309151848E-4</v>
      </c>
    </row>
    <row r="249" spans="3:4">
      <c r="C249">
        <v>672.8</v>
      </c>
      <c r="D249">
        <v>4.3104022514712061E-4</v>
      </c>
    </row>
    <row r="250" spans="3:4">
      <c r="C250">
        <v>673.9</v>
      </c>
      <c r="D250">
        <v>4.3933607137410516E-4</v>
      </c>
    </row>
    <row r="251" spans="3:4">
      <c r="C251">
        <v>675</v>
      </c>
      <c r="D251">
        <v>4.5267331293275903E-4</v>
      </c>
    </row>
    <row r="252" spans="3:4">
      <c r="C252">
        <v>676.1</v>
      </c>
      <c r="D252">
        <v>4.7021356805144364E-4</v>
      </c>
    </row>
    <row r="253" spans="3:4">
      <c r="C253">
        <v>677.2</v>
      </c>
      <c r="D253">
        <v>4.9110915322111536E-4</v>
      </c>
    </row>
    <row r="254" spans="3:4">
      <c r="C254">
        <v>678.3</v>
      </c>
      <c r="D254">
        <v>5.1443056600430253E-4</v>
      </c>
    </row>
    <row r="255" spans="3:4">
      <c r="C255">
        <v>679.4</v>
      </c>
      <c r="D255">
        <v>5.3926200119578077E-4</v>
      </c>
    </row>
    <row r="256" spans="3:4">
      <c r="C256">
        <v>680.5</v>
      </c>
      <c r="D256">
        <v>5.6472696429096878E-4</v>
      </c>
    </row>
    <row r="257" spans="3:4">
      <c r="C257">
        <v>681.6</v>
      </c>
      <c r="D257">
        <v>5.8992591337289765E-4</v>
      </c>
    </row>
    <row r="258" spans="3:4">
      <c r="C258">
        <v>682.7</v>
      </c>
      <c r="D258">
        <v>6.1410877121588459E-4</v>
      </c>
    </row>
    <row r="259" spans="3:4">
      <c r="C259">
        <v>683.8</v>
      </c>
      <c r="D259">
        <v>6.3656332555846976E-4</v>
      </c>
    </row>
    <row r="260" spans="3:4">
      <c r="C260">
        <v>684.9</v>
      </c>
      <c r="D260">
        <v>6.5669152675156266E-4</v>
      </c>
    </row>
    <row r="261" spans="3:4">
      <c r="C261">
        <v>686</v>
      </c>
      <c r="D261">
        <v>6.7403052747904855E-4</v>
      </c>
    </row>
    <row r="262" spans="3:4">
      <c r="C262">
        <v>687.1</v>
      </c>
      <c r="D262">
        <v>6.8829078806239609E-4</v>
      </c>
    </row>
    <row r="263" spans="3:4">
      <c r="C263">
        <v>688.2</v>
      </c>
      <c r="D263">
        <v>6.9928742187880841E-4</v>
      </c>
    </row>
    <row r="264" spans="3:4">
      <c r="C264">
        <v>689.3</v>
      </c>
      <c r="D264">
        <v>7.0702771086869848E-4</v>
      </c>
    </row>
    <row r="265" spans="3:4">
      <c r="C265">
        <v>690.4</v>
      </c>
      <c r="D265">
        <v>7.1160415323729374E-4</v>
      </c>
    </row>
    <row r="266" spans="3:4">
      <c r="C266">
        <v>691.5</v>
      </c>
      <c r="D266">
        <v>7.1330214561770471E-4</v>
      </c>
    </row>
    <row r="267" spans="3:4">
      <c r="C267">
        <v>692.6</v>
      </c>
      <c r="D267">
        <v>7.1248176234448989E-4</v>
      </c>
    </row>
    <row r="268" spans="3:4">
      <c r="C268">
        <v>693.7</v>
      </c>
      <c r="D268">
        <v>7.095778201524571E-4</v>
      </c>
    </row>
    <row r="269" spans="3:4">
      <c r="C269">
        <v>694.8</v>
      </c>
      <c r="D269">
        <v>7.0510528835981208E-4</v>
      </c>
    </row>
    <row r="270" spans="3:4">
      <c r="C270">
        <v>695.9</v>
      </c>
      <c r="D270">
        <v>6.9961014274430317E-4</v>
      </c>
    </row>
    <row r="271" spans="3:4">
      <c r="C271">
        <v>697</v>
      </c>
      <c r="D271">
        <v>6.9367485146417643E-4</v>
      </c>
    </row>
    <row r="272" spans="3:4">
      <c r="C272">
        <v>698.1</v>
      </c>
      <c r="D272">
        <v>6.8787837257938678E-4</v>
      </c>
    </row>
    <row r="273" spans="3:4">
      <c r="C273">
        <v>699.2</v>
      </c>
      <c r="D273">
        <v>6.8274695007528312E-4</v>
      </c>
    </row>
    <row r="274" spans="3:4">
      <c r="C274">
        <v>700.3</v>
      </c>
      <c r="D274">
        <v>6.7877909966627557E-4</v>
      </c>
    </row>
    <row r="275" spans="3:4">
      <c r="C275">
        <v>701.4</v>
      </c>
      <c r="D275">
        <v>6.7641567629832722E-4</v>
      </c>
    </row>
    <row r="276" spans="3:4">
      <c r="C276">
        <v>702.5</v>
      </c>
      <c r="D276">
        <v>6.7602790292450995E-4</v>
      </c>
    </row>
    <row r="277" spans="3:4">
      <c r="C277">
        <v>703.6</v>
      </c>
      <c r="D277">
        <v>6.7790774072892465E-4</v>
      </c>
    </row>
    <row r="278" spans="3:4">
      <c r="C278">
        <v>704.7</v>
      </c>
      <c r="D278">
        <v>6.8224078582323512E-4</v>
      </c>
    </row>
    <row r="279" spans="3:4">
      <c r="C279">
        <v>705.8</v>
      </c>
      <c r="D279">
        <v>6.8917386376700915E-4</v>
      </c>
    </row>
    <row r="280" spans="3:4">
      <c r="C280">
        <v>706.9</v>
      </c>
      <c r="D280">
        <v>6.9870898693183891E-4</v>
      </c>
    </row>
    <row r="281" spans="3:4">
      <c r="C281">
        <v>708</v>
      </c>
      <c r="D281">
        <v>7.1076669554041687E-4</v>
      </c>
    </row>
    <row r="282" spans="3:4">
      <c r="C282">
        <v>709.1</v>
      </c>
      <c r="D282">
        <v>7.2514788440522439E-4</v>
      </c>
    </row>
    <row r="283" spans="3:4">
      <c r="C283">
        <v>710.2</v>
      </c>
      <c r="D283">
        <v>7.4156378946136714E-4</v>
      </c>
    </row>
    <row r="284" spans="3:4">
      <c r="C284">
        <v>711.3</v>
      </c>
      <c r="D284">
        <v>7.5962733127177729E-4</v>
      </c>
    </row>
    <row r="285" spans="3:4">
      <c r="C285">
        <v>712.4</v>
      </c>
      <c r="D285">
        <v>7.7885975472054584E-4</v>
      </c>
    </row>
    <row r="286" spans="3:4">
      <c r="C286">
        <v>713.5</v>
      </c>
      <c r="D286">
        <v>7.9870116005690335E-4</v>
      </c>
    </row>
    <row r="287" spans="3:4">
      <c r="C287">
        <v>714.6</v>
      </c>
      <c r="D287">
        <v>8.185253374310762E-4</v>
      </c>
    </row>
    <row r="288" spans="3:4">
      <c r="C288">
        <v>715.7</v>
      </c>
      <c r="D288">
        <v>8.3765901225518725E-4</v>
      </c>
    </row>
    <row r="289" spans="3:4">
      <c r="C289">
        <v>716.8</v>
      </c>
      <c r="D289">
        <v>8.5540521079807837E-4</v>
      </c>
    </row>
    <row r="290" spans="3:4">
      <c r="C290">
        <v>717.9</v>
      </c>
      <c r="D290">
        <v>8.7107000721620945E-4</v>
      </c>
    </row>
    <row r="291" spans="3:4">
      <c r="C291">
        <v>719</v>
      </c>
      <c r="D291">
        <v>8.839914685110289E-4</v>
      </c>
    </row>
    <row r="292" spans="3:4">
      <c r="C292">
        <v>720.1</v>
      </c>
      <c r="D292">
        <v>8.9356923065464348E-4</v>
      </c>
    </row>
    <row r="293" spans="3:4">
      <c r="C293">
        <v>721.2</v>
      </c>
      <c r="D293">
        <v>8.9929287180105007E-4</v>
      </c>
    </row>
    <row r="294" spans="3:4">
      <c r="C294">
        <v>722.3</v>
      </c>
      <c r="D294">
        <v>9.0076714046670003E-4</v>
      </c>
    </row>
    <row r="295" spans="3:4">
      <c r="C295">
        <v>723.4</v>
      </c>
      <c r="D295">
        <v>8.9773217372032788E-4</v>
      </c>
    </row>
    <row r="296" spans="3:4">
      <c r="C296">
        <v>724.5</v>
      </c>
      <c r="D296">
        <v>8.9007710699921967E-4</v>
      </c>
    </row>
    <row r="297" spans="3:4">
      <c r="C297">
        <v>725.6</v>
      </c>
      <c r="D297">
        <v>8.7784591439125025E-4</v>
      </c>
    </row>
    <row r="298" spans="3:4">
      <c r="C298">
        <v>726.7</v>
      </c>
      <c r="D298">
        <v>8.6123488608925048E-4</v>
      </c>
    </row>
    <row r="299" spans="3:4">
      <c r="C299">
        <v>727.8</v>
      </c>
      <c r="D299">
        <v>8.4058179172543908E-4</v>
      </c>
    </row>
    <row r="300" spans="3:4">
      <c r="C300">
        <v>728.9</v>
      </c>
      <c r="D300">
        <v>8.1634742840119335E-4</v>
      </c>
    </row>
    <row r="301" spans="3:4">
      <c r="C301">
        <v>730</v>
      </c>
      <c r="D301">
        <v>7.8909084317957455E-4</v>
      </c>
    </row>
    <row r="302" spans="3:4">
      <c r="C302">
        <v>731.1</v>
      </c>
      <c r="D302">
        <v>7.5943999148865972E-4</v>
      </c>
    </row>
    <row r="303" spans="3:4">
      <c r="C303">
        <v>732.2</v>
      </c>
      <c r="D303">
        <v>7.2805989960736666E-4</v>
      </c>
    </row>
    <row r="304" spans="3:4">
      <c r="C304">
        <v>733.3</v>
      </c>
      <c r="D304">
        <v>6.9562051510472719E-4</v>
      </c>
    </row>
    <row r="305" spans="3:4">
      <c r="C305">
        <v>734.4</v>
      </c>
      <c r="D305">
        <v>6.6276634975592861E-4</v>
      </c>
    </row>
    <row r="306" spans="3:4">
      <c r="C306">
        <v>735.5</v>
      </c>
      <c r="D306">
        <v>6.3008976253390485E-4</v>
      </c>
    </row>
    <row r="307" spans="3:4">
      <c r="C307">
        <v>736.6</v>
      </c>
      <c r="D307">
        <v>5.9809972412445814E-4</v>
      </c>
    </row>
    <row r="308" spans="3:4">
      <c r="C308">
        <v>737.7</v>
      </c>
      <c r="D308">
        <v>5.6724829117571008E-4</v>
      </c>
    </row>
    <row r="309" spans="3:4">
      <c r="C309">
        <v>738.8</v>
      </c>
      <c r="D309">
        <v>5.3785163416515637E-4</v>
      </c>
    </row>
    <row r="310" spans="3:4">
      <c r="C310">
        <v>739.9</v>
      </c>
      <c r="D310">
        <v>5.1013975434069294E-4</v>
      </c>
    </row>
    <row r="311" spans="3:4">
      <c r="C311">
        <v>741</v>
      </c>
      <c r="D311">
        <v>4.8424438043718744E-4</v>
      </c>
    </row>
    <row r="312" spans="3:4">
      <c r="C312">
        <v>742.1</v>
      </c>
      <c r="D312">
        <v>4.6020705066634505E-4</v>
      </c>
    </row>
    <row r="313" spans="3:4">
      <c r="C313">
        <v>743.2</v>
      </c>
      <c r="D313">
        <v>4.3799096471564756E-4</v>
      </c>
    </row>
    <row r="314" spans="3:4">
      <c r="C314">
        <v>744.3</v>
      </c>
      <c r="D314">
        <v>4.1749535298071506E-4</v>
      </c>
    </row>
    <row r="315" spans="3:4">
      <c r="C315">
        <v>745.4</v>
      </c>
      <c r="D315">
        <v>3.9857111198160532E-4</v>
      </c>
    </row>
    <row r="316" spans="3:4">
      <c r="C316">
        <v>746.5</v>
      </c>
      <c r="D316">
        <v>3.8103655654788912E-4</v>
      </c>
    </row>
    <row r="317" spans="3:4">
      <c r="C317">
        <v>747.6</v>
      </c>
      <c r="D317">
        <v>3.6469231581284523E-4</v>
      </c>
    </row>
    <row r="318" spans="3:4">
      <c r="C318">
        <v>748.7</v>
      </c>
      <c r="D318">
        <v>3.4933462302290028E-4</v>
      </c>
    </row>
    <row r="319" spans="3:4">
      <c r="C319">
        <v>749.8</v>
      </c>
      <c r="D319">
        <v>3.3476649074793276E-4</v>
      </c>
    </row>
    <row r="320" spans="3:4">
      <c r="C320">
        <v>750.9</v>
      </c>
      <c r="D320">
        <v>3.208064987266556E-4</v>
      </c>
    </row>
    <row r="321" spans="3:4">
      <c r="C321">
        <v>752</v>
      </c>
      <c r="D321">
        <v>3.0729513209936163E-4</v>
      </c>
    </row>
    <row r="322" spans="3:4">
      <c r="C322">
        <v>753.1</v>
      </c>
      <c r="D322">
        <v>2.940987802874132E-4</v>
      </c>
    </row>
    <row r="323" spans="3:4">
      <c r="C323">
        <v>754.2</v>
      </c>
      <c r="D323">
        <v>2.8111163475333297E-4</v>
      </c>
    </row>
    <row r="324" spans="3:4">
      <c r="C324">
        <v>755.3</v>
      </c>
      <c r="D324">
        <v>2.6825580645094423E-4</v>
      </c>
    </row>
    <row r="325" spans="3:4">
      <c r="C325">
        <v>756.4</v>
      </c>
      <c r="D325">
        <v>2.5548002454424764E-4</v>
      </c>
    </row>
    <row r="326" spans="3:4">
      <c r="C326">
        <v>757.5</v>
      </c>
      <c r="D326">
        <v>2.4275728356146624E-4</v>
      </c>
    </row>
    <row r="327" spans="3:4">
      <c r="C327">
        <v>758.6</v>
      </c>
      <c r="D327">
        <v>2.3008178478675818E-4</v>
      </c>
    </row>
    <row r="328" spans="3:4">
      <c r="C328">
        <v>759.7</v>
      </c>
      <c r="D328">
        <v>2.1746547795994619E-4</v>
      </c>
    </row>
    <row r="329" spans="3:4">
      <c r="C329">
        <v>760.8</v>
      </c>
      <c r="D329">
        <v>2.0493445922461858E-4</v>
      </c>
    </row>
    <row r="330" spans="3:4">
      <c r="C330">
        <v>761.9</v>
      </c>
      <c r="D330">
        <v>1.9252542745410201E-4</v>
      </c>
    </row>
    <row r="331" spans="3:4">
      <c r="C331">
        <v>763</v>
      </c>
      <c r="D331">
        <v>1.8028234873377513E-4</v>
      </c>
    </row>
    <row r="332" spans="3:4">
      <c r="C332">
        <v>764.1</v>
      </c>
      <c r="D332">
        <v>1.6825343139434439E-4</v>
      </c>
    </row>
    <row r="333" spans="3:4">
      <c r="C333">
        <v>765.2</v>
      </c>
      <c r="D333">
        <v>1.5648847358826272E-4</v>
      </c>
    </row>
    <row r="334" spans="3:4">
      <c r="C334">
        <v>766.3</v>
      </c>
      <c r="D334">
        <v>1.4503661276373518E-4</v>
      </c>
    </row>
    <row r="335" spans="3:4">
      <c r="C335">
        <v>767.4</v>
      </c>
      <c r="D335">
        <v>1.339444813847583E-4</v>
      </c>
    </row>
    <row r="336" spans="3:4">
      <c r="C336">
        <v>768.5</v>
      </c>
      <c r="D336">
        <v>1.2325475513703151E-4</v>
      </c>
    </row>
    <row r="337" spans="3:4">
      <c r="C337">
        <v>769.6</v>
      </c>
      <c r="D337">
        <v>1.1300506758864851E-4</v>
      </c>
    </row>
    <row r="338" spans="3:4">
      <c r="C338">
        <v>770.7</v>
      </c>
      <c r="D338">
        <v>1.0322725767424417E-4</v>
      </c>
    </row>
    <row r="339" spans="3:4">
      <c r="C339">
        <v>771.8</v>
      </c>
      <c r="D339">
        <v>9.3946912321466594E-5</v>
      </c>
    </row>
    <row r="340" spans="3:4">
      <c r="C340">
        <v>772.9</v>
      </c>
      <c r="D340">
        <v>8.5175962648394643E-5</v>
      </c>
    </row>
    <row r="341" spans="3:4">
      <c r="C341">
        <v>774</v>
      </c>
      <c r="D341">
        <v>7.6944351745337285E-5</v>
      </c>
    </row>
    <row r="342" spans="3:4">
      <c r="C342">
        <v>775.1</v>
      </c>
      <c r="D342">
        <v>6.9247395907913898E-5</v>
      </c>
    </row>
    <row r="343" spans="3:4">
      <c r="C343">
        <v>776.2</v>
      </c>
      <c r="D343">
        <v>6.2074576976219829E-5</v>
      </c>
    </row>
    <row r="344" spans="3:4">
      <c r="C344">
        <v>777.3</v>
      </c>
      <c r="D344">
        <v>5.544741278974325E-5</v>
      </c>
    </row>
    <row r="345" spans="3:4">
      <c r="C345">
        <v>778.4</v>
      </c>
      <c r="D345">
        <v>4.9340708591986728E-5</v>
      </c>
    </row>
    <row r="346" spans="3:4">
      <c r="C346">
        <v>779.5</v>
      </c>
      <c r="D346">
        <v>4.3740646197965706E-5</v>
      </c>
    </row>
    <row r="347" spans="3:4">
      <c r="C347">
        <v>780.6</v>
      </c>
      <c r="D347">
        <v>3.8629605489355356E-5</v>
      </c>
    </row>
    <row r="348" spans="3:4">
      <c r="C348">
        <v>781.7</v>
      </c>
      <c r="D348">
        <v>3.3986823095714737E-5</v>
      </c>
    </row>
    <row r="349" spans="3:4">
      <c r="C349">
        <v>782.8</v>
      </c>
      <c r="D349">
        <v>2.978903597602845E-5</v>
      </c>
    </row>
    <row r="350" spans="3:4">
      <c r="C350">
        <v>783.9</v>
      </c>
      <c r="D350">
        <v>2.6011097379090365E-5</v>
      </c>
    </row>
    <row r="351" spans="3:4">
      <c r="C351">
        <v>785</v>
      </c>
      <c r="D351">
        <v>2.2626554826033098E-5</v>
      </c>
    </row>
    <row r="352" spans="3:4">
      <c r="C352">
        <v>786.1</v>
      </c>
      <c r="D352">
        <v>1.9608181973617916E-5</v>
      </c>
    </row>
    <row r="353" spans="3:4">
      <c r="C353">
        <v>787.2</v>
      </c>
      <c r="D353">
        <v>1.692845840292488E-5</v>
      </c>
    </row>
    <row r="354" spans="3:4">
      <c r="C354">
        <v>788.3</v>
      </c>
      <c r="D354">
        <v>1.4559993465940414E-5</v>
      </c>
    </row>
    <row r="355" spans="3:4">
      <c r="C355">
        <v>789.4</v>
      </c>
      <c r="D355">
        <v>1.247589225555815E-5</v>
      </c>
    </row>
    <row r="356" spans="3:4">
      <c r="C356">
        <v>790.5</v>
      </c>
      <c r="D356">
        <v>1.0650063499116103E-5</v>
      </c>
    </row>
    <row r="357" spans="3:4">
      <c r="C357">
        <v>791.6</v>
      </c>
      <c r="D357">
        <v>9.0574706812451999E-6</v>
      </c>
    </row>
    <row r="358" spans="3:4">
      <c r="C358">
        <v>792.7</v>
      </c>
      <c r="D358">
        <v>7.674328960485418E-6</v>
      </c>
    </row>
    <row r="359" spans="3:4">
      <c r="C359">
        <v>793.8</v>
      </c>
      <c r="D359">
        <v>6.478251449385371E-6</v>
      </c>
    </row>
    <row r="360" spans="3:4">
      <c r="C360">
        <v>794.9</v>
      </c>
      <c r="D360">
        <v>5.4603812354807311E-6</v>
      </c>
    </row>
    <row r="361" spans="3:4">
      <c r="C361">
        <v>796</v>
      </c>
      <c r="D361">
        <v>4.5830565335644416E-6</v>
      </c>
    </row>
    <row r="362" spans="3:4">
      <c r="C362">
        <v>797.1</v>
      </c>
      <c r="D362">
        <v>3.8373579299225299E-6</v>
      </c>
    </row>
    <row r="363" spans="3:4">
      <c r="C363">
        <v>798.2</v>
      </c>
      <c r="D363">
        <v>3.2081301124974118E-6</v>
      </c>
    </row>
    <row r="364" spans="3:4">
      <c r="C364">
        <v>799.3</v>
      </c>
      <c r="D364">
        <v>2.682127922631859E-6</v>
      </c>
    </row>
    <row r="365" spans="3:4">
      <c r="C365">
        <v>800.4</v>
      </c>
      <c r="D365">
        <v>2.2480799384264421E-6</v>
      </c>
    </row>
    <row r="366" spans="3:4">
      <c r="C366">
        <v>801.5</v>
      </c>
      <c r="D366">
        <v>1.8967669148058051E-6</v>
      </c>
    </row>
    <row r="367" spans="3:4">
      <c r="C367">
        <v>802.6</v>
      </c>
      <c r="D367">
        <v>1.6211249922328829E-6</v>
      </c>
    </row>
    <row r="368" spans="3:4">
      <c r="C368">
        <v>803.7</v>
      </c>
      <c r="D368">
        <v>1.41638329326051E-6</v>
      </c>
    </row>
    <row r="369" spans="3:4">
      <c r="C369">
        <v>804.8</v>
      </c>
      <c r="D369">
        <v>1.2802448554763294E-6</v>
      </c>
    </row>
    <row r="370" spans="3:4">
      <c r="C370">
        <v>805.9</v>
      </c>
      <c r="D370">
        <v>1.2131186896757925E-6</v>
      </c>
    </row>
    <row r="371" spans="3:4">
      <c r="C371">
        <v>807</v>
      </c>
      <c r="D371">
        <v>1.2184089759430057E-6</v>
      </c>
    </row>
    <row r="372" spans="3:4">
      <c r="C372">
        <v>808.1</v>
      </c>
      <c r="D372">
        <v>1.3028648829208186E-6</v>
      </c>
    </row>
    <row r="373" spans="3:4">
      <c r="C373">
        <v>809.2</v>
      </c>
      <c r="D373">
        <v>1.4769910875011015E-6</v>
      </c>
    </row>
    <row r="374" spans="3:4">
      <c r="C374">
        <v>810.3</v>
      </c>
      <c r="D374">
        <v>1.7721421290307879E-6</v>
      </c>
    </row>
    <row r="375" spans="3:4">
      <c r="C375">
        <v>811.4</v>
      </c>
      <c r="D375">
        <v>2.1817892536156556E-6</v>
      </c>
    </row>
    <row r="376" spans="3:4">
      <c r="C376">
        <v>812.5</v>
      </c>
      <c r="D376">
        <v>2.7429820612792895E-6</v>
      </c>
    </row>
    <row r="377" spans="3:4">
      <c r="C377">
        <v>813.6</v>
      </c>
      <c r="D377">
        <v>3.4873845729425077E-6</v>
      </c>
    </row>
    <row r="378" spans="3:4">
      <c r="C378">
        <v>814.7</v>
      </c>
      <c r="D378">
        <v>4.4533791433670133E-6</v>
      </c>
    </row>
    <row r="379" spans="3:4">
      <c r="C379">
        <v>815.8</v>
      </c>
      <c r="D379">
        <v>5.6866306480534572E-6</v>
      </c>
    </row>
    <row r="380" spans="3:4">
      <c r="C380">
        <v>816.9</v>
      </c>
      <c r="D380">
        <v>7.2405605408687773E-6</v>
      </c>
    </row>
    <row r="381" spans="3:4">
      <c r="C381">
        <v>818</v>
      </c>
      <c r="D381">
        <v>9.176678049403801E-6</v>
      </c>
    </row>
    <row r="382" spans="3:4">
      <c r="C382">
        <v>819.1</v>
      </c>
      <c r="D382">
        <v>1.1564709674634181E-5</v>
      </c>
    </row>
    <row r="383" spans="3:4">
      <c r="C383">
        <v>820.2</v>
      </c>
      <c r="D383">
        <v>1.4472438543874708E-5</v>
      </c>
    </row>
    <row r="384" spans="3:4">
      <c r="C384">
        <v>821.3</v>
      </c>
      <c r="D384">
        <v>1.8007131432199429E-5</v>
      </c>
    </row>
    <row r="385" spans="3:4">
      <c r="C385">
        <v>822.4</v>
      </c>
      <c r="D385">
        <v>2.2248868157677499E-5</v>
      </c>
    </row>
    <row r="386" spans="3:4">
      <c r="C386">
        <v>823.5</v>
      </c>
      <c r="D386">
        <v>2.7295374045975317E-5</v>
      </c>
    </row>
    <row r="387" spans="3:4">
      <c r="C387">
        <v>824.6</v>
      </c>
      <c r="D387">
        <v>3.3238477655388423E-5</v>
      </c>
    </row>
    <row r="388" spans="3:4">
      <c r="C388">
        <v>825.7</v>
      </c>
      <c r="D388">
        <v>4.0202622095650356E-5</v>
      </c>
    </row>
    <row r="389" spans="3:4">
      <c r="C389">
        <v>826.8</v>
      </c>
      <c r="D389">
        <v>4.8276773188590406E-5</v>
      </c>
    </row>
    <row r="390" spans="3:4">
      <c r="C390">
        <v>827.9</v>
      </c>
      <c r="D390">
        <v>5.7558033212474437E-5</v>
      </c>
    </row>
    <row r="391" spans="3:4">
      <c r="C391">
        <v>829</v>
      </c>
      <c r="D391">
        <v>6.8135294927469434E-5</v>
      </c>
    </row>
    <row r="392" spans="3:4">
      <c r="C392">
        <v>830.1</v>
      </c>
      <c r="D392">
        <v>8.008532568972442E-5</v>
      </c>
    </row>
    <row r="393" spans="3:4">
      <c r="C393">
        <v>831.2</v>
      </c>
      <c r="D393">
        <v>9.3468684874152379E-5</v>
      </c>
    </row>
    <row r="394" spans="3:4">
      <c r="C394">
        <v>832.3</v>
      </c>
      <c r="D394">
        <v>1.0832563817139396E-4</v>
      </c>
    </row>
    <row r="395" spans="3:4">
      <c r="C395">
        <v>833.4</v>
      </c>
      <c r="D395">
        <v>1.2467225710612528E-4</v>
      </c>
    </row>
    <row r="396" spans="3:4">
      <c r="C396">
        <v>834.5</v>
      </c>
      <c r="D396">
        <v>1.4249690834735506E-4</v>
      </c>
    </row>
    <row r="397" spans="3:4">
      <c r="C397">
        <v>835.6</v>
      </c>
      <c r="D397">
        <v>1.6175734255320011E-4</v>
      </c>
    </row>
    <row r="398" spans="3:4">
      <c r="C398">
        <v>836.7</v>
      </c>
      <c r="D398">
        <v>1.8237858466428654E-4</v>
      </c>
    </row>
    <row r="399" spans="3:4">
      <c r="C399">
        <v>837.8</v>
      </c>
      <c r="D399">
        <v>2.042518055893813E-4</v>
      </c>
    </row>
    <row r="400" spans="3:4">
      <c r="C400">
        <v>838.9</v>
      </c>
      <c r="D400">
        <v>2.2723431899844762E-4</v>
      </c>
    </row>
    <row r="401" spans="3:4">
      <c r="C401">
        <v>840</v>
      </c>
      <c r="D401">
        <v>2.5115079751277983E-4</v>
      </c>
    </row>
    <row r="402" spans="3:4">
      <c r="C402">
        <v>841.1</v>
      </c>
      <c r="D402">
        <v>2.7579574224745161E-4</v>
      </c>
    </row>
    <row r="403" spans="3:4">
      <c r="C403">
        <v>842.2</v>
      </c>
      <c r="D403">
        <v>3.0093717187012147E-4</v>
      </c>
    </row>
    <row r="404" spans="3:4">
      <c r="C404">
        <v>843.3</v>
      </c>
      <c r="D404">
        <v>3.2632142652043396E-4</v>
      </c>
    </row>
    <row r="405" spans="3:4">
      <c r="C405">
        <v>844.4</v>
      </c>
      <c r="D405">
        <v>3.5167891318295012E-4</v>
      </c>
    </row>
    <row r="406" spans="3:4">
      <c r="C406">
        <v>845.5</v>
      </c>
      <c r="D406">
        <v>3.7673055778574151E-4</v>
      </c>
    </row>
    <row r="407" spans="3:4">
      <c r="C407">
        <v>846.6</v>
      </c>
      <c r="D407">
        <v>4.0119468056138758E-4</v>
      </c>
    </row>
    <row r="408" spans="3:4">
      <c r="C408">
        <v>847.7</v>
      </c>
      <c r="D408">
        <v>4.2479397951292235E-4</v>
      </c>
    </row>
    <row r="409" spans="3:4">
      <c r="C409">
        <v>848.8</v>
      </c>
      <c r="D409">
        <v>4.4726229546738887E-4</v>
      </c>
    </row>
    <row r="410" spans="3:4">
      <c r="C410">
        <v>849.9</v>
      </c>
      <c r="D410">
        <v>4.6835084292097637E-4</v>
      </c>
    </row>
    <row r="411" spans="3:4">
      <c r="C411">
        <v>851</v>
      </c>
      <c r="D411">
        <v>4.8784776688772484E-4</v>
      </c>
    </row>
    <row r="412" spans="3:4">
      <c r="C412">
        <v>852.1</v>
      </c>
      <c r="D412">
        <v>5.0553222676068266E-4</v>
      </c>
    </row>
    <row r="413" spans="3:4">
      <c r="C413">
        <v>853.2</v>
      </c>
      <c r="D413">
        <v>5.2124613856437596E-4</v>
      </c>
    </row>
    <row r="414" spans="3:4">
      <c r="C414">
        <v>854.3</v>
      </c>
      <c r="D414">
        <v>5.3485413041676037E-4</v>
      </c>
    </row>
    <row r="415" spans="3:4">
      <c r="C415">
        <v>855.4</v>
      </c>
      <c r="D415">
        <v>5.4625392699623565E-4</v>
      </c>
    </row>
    <row r="416" spans="3:4">
      <c r="C416">
        <v>856.5</v>
      </c>
      <c r="D416">
        <v>5.5537583338388088E-4</v>
      </c>
    </row>
    <row r="417" spans="3:4">
      <c r="C417">
        <v>857.6</v>
      </c>
      <c r="D417">
        <v>5.6218120554515038E-4</v>
      </c>
    </row>
    <row r="418" spans="3:4">
      <c r="C418">
        <v>858.7</v>
      </c>
      <c r="D418">
        <v>5.6666013135429081E-4</v>
      </c>
    </row>
    <row r="419" spans="3:4">
      <c r="C419">
        <v>859.8</v>
      </c>
      <c r="D419">
        <v>5.6882858558752851E-4</v>
      </c>
    </row>
    <row r="420" spans="3:4">
      <c r="C420">
        <v>860.9</v>
      </c>
      <c r="D420">
        <v>5.6872533913092068E-4</v>
      </c>
    </row>
    <row r="421" spans="3:4">
      <c r="C421">
        <v>862</v>
      </c>
      <c r="D421">
        <v>5.6640889582882292E-4</v>
      </c>
    </row>
    <row r="422" spans="3:4">
      <c r="C422">
        <v>863.1</v>
      </c>
      <c r="D422">
        <v>5.6195470111018372E-4</v>
      </c>
    </row>
    <row r="423" spans="3:4">
      <c r="C423">
        <v>864.2</v>
      </c>
      <c r="D423">
        <v>5.5545281791417108E-4</v>
      </c>
    </row>
    <row r="424" spans="3:4">
      <c r="C424">
        <v>865.3</v>
      </c>
      <c r="D424">
        <v>5.4700620227569842E-4</v>
      </c>
    </row>
    <row r="425" spans="3:4">
      <c r="C425">
        <v>866.4</v>
      </c>
      <c r="D425">
        <v>5.3672963916033859E-4</v>
      </c>
    </row>
    <row r="426" spans="3:4">
      <c r="C426">
        <v>867.5</v>
      </c>
      <c r="D426">
        <v>5.2474932525661594E-4</v>
      </c>
    </row>
    <row r="427" spans="3:4">
      <c r="C427">
        <v>868.6</v>
      </c>
      <c r="D427">
        <v>5.1120301588041027E-4</v>
      </c>
    </row>
    <row r="428" spans="3:4">
      <c r="C428">
        <v>869.7</v>
      </c>
      <c r="D428">
        <v>4.9624059370221825E-4</v>
      </c>
    </row>
    <row r="429" spans="3:4">
      <c r="C429">
        <v>870.8</v>
      </c>
      <c r="D429">
        <v>4.8002487229096538E-4</v>
      </c>
    </row>
    <row r="430" spans="3:4">
      <c r="C430">
        <v>871.9</v>
      </c>
      <c r="D430">
        <v>4.6273242056689857E-4</v>
      </c>
    </row>
    <row r="431" spans="3:4">
      <c r="C431">
        <v>873</v>
      </c>
      <c r="D431">
        <v>4.4455418653621827E-4</v>
      </c>
    </row>
    <row r="432" spans="3:4">
      <c r="C432">
        <v>874.1</v>
      </c>
      <c r="D432">
        <v>4.2569570977190924E-4</v>
      </c>
    </row>
    <row r="433" spans="3:4">
      <c r="C433">
        <v>875.2</v>
      </c>
      <c r="D433">
        <v>4.0637674006430678E-4</v>
      </c>
    </row>
    <row r="434" spans="3:4">
      <c r="C434">
        <v>876.3</v>
      </c>
      <c r="D434">
        <v>3.8683012127631978E-4</v>
      </c>
    </row>
    <row r="435" spans="3:4">
      <c r="C435">
        <v>877.4</v>
      </c>
      <c r="D435">
        <v>3.6729985062251759E-4</v>
      </c>
    </row>
    <row r="436" spans="3:4">
      <c r="C436">
        <v>878.5</v>
      </c>
      <c r="D436">
        <v>3.480382798590184E-4</v>
      </c>
    </row>
    <row r="437" spans="3:4">
      <c r="C437">
        <v>879.6</v>
      </c>
      <c r="D437">
        <v>3.2930248177560228E-4</v>
      </c>
    </row>
    <row r="438" spans="3:4">
      <c r="C438">
        <v>880.7</v>
      </c>
      <c r="D438">
        <v>3.1134985891807012E-4</v>
      </c>
    </row>
    <row r="439" spans="3:4">
      <c r="C439">
        <v>881.8</v>
      </c>
      <c r="D439">
        <v>2.9443311838362601E-4</v>
      </c>
    </row>
    <row r="440" spans="3:4">
      <c r="C440">
        <v>882.9</v>
      </c>
      <c r="D440">
        <v>2.7879477451487608E-4</v>
      </c>
    </row>
    <row r="441" spans="3:4">
      <c r="C441">
        <v>884</v>
      </c>
      <c r="D441">
        <v>2.6466136906861071E-4</v>
      </c>
    </row>
    <row r="442" spans="3:4">
      <c r="C442">
        <v>885.1</v>
      </c>
      <c r="D442">
        <v>2.5223761561197225E-4</v>
      </c>
    </row>
    <row r="443" spans="3:4">
      <c r="C443">
        <v>886.2</v>
      </c>
      <c r="D443">
        <v>2.4170068196511846E-4</v>
      </c>
    </row>
    <row r="444" spans="3:4">
      <c r="C444">
        <v>887.3</v>
      </c>
      <c r="D444">
        <v>2.3319482251588249E-4</v>
      </c>
    </row>
    <row r="445" spans="3:4">
      <c r="C445">
        <v>888.4</v>
      </c>
      <c r="D445">
        <v>2.2682656256040192E-4</v>
      </c>
    </row>
    <row r="446" spans="3:4">
      <c r="C446">
        <v>889.5</v>
      </c>
      <c r="D446">
        <v>2.2266062093869392E-4</v>
      </c>
    </row>
    <row r="447" spans="3:4">
      <c r="C447">
        <v>890.6</v>
      </c>
      <c r="D447">
        <v>2.2071673647097321E-4</v>
      </c>
    </row>
    <row r="448" spans="3:4">
      <c r="C448">
        <v>891.7</v>
      </c>
      <c r="D448">
        <v>2.2096753911549725E-4</v>
      </c>
    </row>
    <row r="449" spans="3:4">
      <c r="C449">
        <v>892.8</v>
      </c>
      <c r="D449">
        <v>2.2333757906846055E-4</v>
      </c>
    </row>
    <row r="450" spans="3:4">
      <c r="C450">
        <v>893.9</v>
      </c>
      <c r="D450">
        <v>2.2770359657833792E-4</v>
      </c>
    </row>
    <row r="451" spans="3:4">
      <c r="C451">
        <v>895</v>
      </c>
      <c r="D451">
        <v>2.3389608216338472E-4</v>
      </c>
    </row>
    <row r="452" spans="3:4">
      <c r="C452">
        <v>896.1</v>
      </c>
      <c r="D452">
        <v>2.417021411992311E-4</v>
      </c>
    </row>
    <row r="453" spans="3:4">
      <c r="C453">
        <v>897.2</v>
      </c>
      <c r="D453">
        <v>2.5086963853703539E-4</v>
      </c>
    </row>
    <row r="454" spans="3:4">
      <c r="C454">
        <v>898.3</v>
      </c>
      <c r="D454">
        <v>2.6111255820388294E-4</v>
      </c>
    </row>
    <row r="455" spans="3:4">
      <c r="C455">
        <v>899.4</v>
      </c>
      <c r="D455">
        <v>2.7211747098363647E-4</v>
      </c>
    </row>
    <row r="456" spans="3:4">
      <c r="C456">
        <v>900.5</v>
      </c>
      <c r="D456">
        <v>2.8355095990649E-4</v>
      </c>
    </row>
    <row r="457" spans="3:4">
      <c r="C457">
        <v>901.6</v>
      </c>
      <c r="D457">
        <v>2.9506781201356418E-4</v>
      </c>
    </row>
    <row r="458" spans="3:4">
      <c r="C458">
        <v>902.7</v>
      </c>
      <c r="D458">
        <v>3.0631974627796417E-4</v>
      </c>
    </row>
    <row r="459" spans="3:4">
      <c r="C459">
        <v>903.8</v>
      </c>
      <c r="D459">
        <v>3.1696441464084416E-4</v>
      </c>
    </row>
    <row r="460" spans="3:4">
      <c r="C460">
        <v>904.9</v>
      </c>
      <c r="D460">
        <v>3.2667438826750674E-4</v>
      </c>
    </row>
    <row r="461" spans="3:4">
      <c r="C461">
        <v>906</v>
      </c>
      <c r="D461">
        <v>3.3514582673620442E-4</v>
      </c>
    </row>
    <row r="462" spans="3:4">
      <c r="C462">
        <v>907.1</v>
      </c>
      <c r="D462">
        <v>3.4210652596003167E-4</v>
      </c>
    </row>
    <row r="463" spans="3:4">
      <c r="C463">
        <v>908.2</v>
      </c>
      <c r="D463">
        <v>3.4732305261069111E-4</v>
      </c>
    </row>
    <row r="464" spans="3:4">
      <c r="C464">
        <v>909.3</v>
      </c>
      <c r="D464">
        <v>3.506066992386809E-4</v>
      </c>
    </row>
    <row r="465" spans="3:4">
      <c r="C465">
        <v>910.4</v>
      </c>
      <c r="D465">
        <v>3.5180642591528289E-4</v>
      </c>
    </row>
    <row r="466" spans="3:4">
      <c r="C466">
        <v>911.5</v>
      </c>
      <c r="D466">
        <v>3.5086208066085984E-4</v>
      </c>
    </row>
    <row r="467" spans="3:4">
      <c r="C467">
        <v>912.6</v>
      </c>
      <c r="D467">
        <v>3.4772338876024869E-4</v>
      </c>
    </row>
    <row r="468" spans="3:4">
      <c r="C468">
        <v>913.7</v>
      </c>
      <c r="D468">
        <v>3.4241018227566339E-4</v>
      </c>
    </row>
    <row r="469" spans="3:4">
      <c r="C469">
        <v>914.8</v>
      </c>
      <c r="D469">
        <v>3.3499316334679481E-4</v>
      </c>
    </row>
    <row r="470" spans="3:4">
      <c r="C470">
        <v>915.9</v>
      </c>
      <c r="D470">
        <v>3.2559023065834226E-4</v>
      </c>
    </row>
    <row r="471" spans="3:4">
      <c r="C471">
        <v>917</v>
      </c>
      <c r="D471">
        <v>3.1436139309994022E-4</v>
      </c>
    </row>
    <row r="472" spans="3:4">
      <c r="C472">
        <v>918.1</v>
      </c>
      <c r="D472">
        <v>3.0150250599142832E-4</v>
      </c>
    </row>
    <row r="473" spans="3:4">
      <c r="C473">
        <v>919.2</v>
      </c>
      <c r="D473">
        <v>2.8723811035451501E-4</v>
      </c>
    </row>
    <row r="474" spans="3:4">
      <c r="C474">
        <v>920.3</v>
      </c>
      <c r="D474">
        <v>2.7181368579437548E-4</v>
      </c>
    </row>
    <row r="475" spans="3:4">
      <c r="C475">
        <v>921.4</v>
      </c>
      <c r="D475">
        <v>2.5548764113929345E-4</v>
      </c>
    </row>
    <row r="476" spans="3:4">
      <c r="C476">
        <v>922.5</v>
      </c>
      <c r="D476">
        <v>2.3852336372224658E-4</v>
      </c>
    </row>
    <row r="477" spans="3:4">
      <c r="C477">
        <v>923.6</v>
      </c>
      <c r="D477">
        <v>2.2118162884440722E-4</v>
      </c>
    </row>
    <row r="478" spans="3:4">
      <c r="C478">
        <v>924.7</v>
      </c>
      <c r="D478">
        <v>2.0371363733205465E-4</v>
      </c>
    </row>
    <row r="479" spans="3:4">
      <c r="C479">
        <v>925.8</v>
      </c>
      <c r="D479">
        <v>1.863549038335525E-4</v>
      </c>
    </row>
    <row r="480" spans="3:4">
      <c r="C480">
        <v>926.9</v>
      </c>
      <c r="D480">
        <v>1.6932016486996323E-4</v>
      </c>
    </row>
    <row r="481" spans="3:4">
      <c r="C481">
        <v>928</v>
      </c>
      <c r="D481">
        <v>1.5279941726830499E-4</v>
      </c>
    </row>
    <row r="482" spans="3:4">
      <c r="C482">
        <v>929.1</v>
      </c>
      <c r="D482">
        <v>1.3695513815470428E-4</v>
      </c>
    </row>
    <row r="483" spans="3:4">
      <c r="C483">
        <v>930.2</v>
      </c>
      <c r="D483">
        <v>1.2192068064894767E-4</v>
      </c>
    </row>
    <row r="484" spans="3:4">
      <c r="C484">
        <v>931.3</v>
      </c>
      <c r="D484">
        <v>1.0778940607889807E-4</v>
      </c>
    </row>
    <row r="485" spans="3:4">
      <c r="C485">
        <v>932.4</v>
      </c>
      <c r="D485">
        <v>9.4660008014237472E-5</v>
      </c>
    </row>
    <row r="486" spans="3:4">
      <c r="C486">
        <v>933.5</v>
      </c>
      <c r="D486">
        <v>8.2564842600464327E-5</v>
      </c>
    </row>
    <row r="487" spans="3:4">
      <c r="C487">
        <v>934.6</v>
      </c>
      <c r="D487">
        <v>7.1525670911954699E-5</v>
      </c>
    </row>
    <row r="488" spans="3:4">
      <c r="C488">
        <v>935.7</v>
      </c>
      <c r="D488">
        <v>6.1541331100652998E-5</v>
      </c>
    </row>
    <row r="489" spans="3:4">
      <c r="C489">
        <v>936.8</v>
      </c>
      <c r="D489">
        <v>5.2590826167306757E-5</v>
      </c>
    </row>
    <row r="490" spans="3:4">
      <c r="C490">
        <v>937.9</v>
      </c>
      <c r="D490">
        <v>4.4636616131039205E-5</v>
      </c>
    </row>
    <row r="491" spans="3:4">
      <c r="C491">
        <v>939</v>
      </c>
      <c r="D491">
        <v>3.7627961967307329E-5</v>
      </c>
    </row>
    <row r="492" spans="3:4">
      <c r="C492">
        <v>940.1</v>
      </c>
      <c r="D492">
        <v>3.1504188085166557E-5</v>
      </c>
    </row>
    <row r="493" spans="3:4">
      <c r="C493">
        <v>941.2</v>
      </c>
      <c r="D493">
        <v>2.6197753370082501E-5</v>
      </c>
    </row>
    <row r="494" spans="3:4">
      <c r="C494">
        <v>942.3</v>
      </c>
      <c r="D494">
        <v>2.1637046054056625E-5</v>
      </c>
    </row>
    <row r="495" spans="3:4">
      <c r="C495">
        <v>943.4</v>
      </c>
      <c r="D495">
        <v>1.7748843175310754E-5</v>
      </c>
    </row>
    <row r="496" spans="3:4">
      <c r="C496">
        <v>944.5</v>
      </c>
      <c r="D496">
        <v>1.4460399691280604E-5</v>
      </c>
    </row>
    <row r="497" spans="3:4">
      <c r="C497">
        <v>945.6</v>
      </c>
      <c r="D497">
        <v>1.1701154258500481E-5</v>
      </c>
    </row>
    <row r="498" spans="3:4">
      <c r="C498">
        <v>946.7</v>
      </c>
      <c r="D498">
        <v>9.4040574763034019E-6</v>
      </c>
    </row>
    <row r="499" spans="3:4">
      <c r="C499">
        <v>947.8</v>
      </c>
      <c r="D499">
        <v>7.506543528749417E-6</v>
      </c>
    </row>
    <row r="500" spans="3:4">
      <c r="C500">
        <v>948.9</v>
      </c>
      <c r="D500">
        <v>5.9511774802397513E-6</v>
      </c>
    </row>
    <row r="501" spans="3:4">
      <c r="C501">
        <v>950</v>
      </c>
      <c r="D501">
        <v>4.6860180783514918E-6</v>
      </c>
    </row>
    <row r="502" spans="3:4">
      <c r="C502">
        <v>951.1</v>
      </c>
      <c r="D502">
        <v>3.664740094575241E-6</v>
      </c>
    </row>
    <row r="503" spans="3:4">
      <c r="C503">
        <v>952.2</v>
      </c>
      <c r="D503">
        <v>2.8465614400920389E-6</v>
      </c>
    </row>
    <row r="504" spans="3:4">
      <c r="C504">
        <v>953.3</v>
      </c>
      <c r="D504">
        <v>2.1960190686870877E-6</v>
      </c>
    </row>
    <row r="505" spans="3:4">
      <c r="C505">
        <v>954.4</v>
      </c>
      <c r="D505">
        <v>1.6826345967557695E-6</v>
      </c>
    </row>
    <row r="506" spans="3:4">
      <c r="C506">
        <v>955.5</v>
      </c>
      <c r="D506">
        <v>1.2805061953706845E-6</v>
      </c>
    </row>
    <row r="507" spans="3:4">
      <c r="C507">
        <v>956.6</v>
      </c>
      <c r="D507">
        <v>9.6785816076557202E-7</v>
      </c>
    </row>
    <row r="508" spans="3:4">
      <c r="C508">
        <v>957.7</v>
      </c>
      <c r="D508">
        <v>7.2657409732189572E-7</v>
      </c>
    </row>
    <row r="509" spans="3:4">
      <c r="C509">
        <v>958.8</v>
      </c>
      <c r="D509">
        <v>5.4173421808782596E-7</v>
      </c>
    </row>
    <row r="510" spans="3:4">
      <c r="C510">
        <v>959.9</v>
      </c>
      <c r="D510">
        <v>4.0117216099359478E-7</v>
      </c>
    </row>
    <row r="511" spans="3:4">
      <c r="C511">
        <v>961</v>
      </c>
      <c r="D511">
        <v>2.9506212786032987E-7</v>
      </c>
    </row>
    <row r="512" spans="3:4">
      <c r="C512">
        <v>962.1</v>
      </c>
      <c r="D512">
        <v>2.1554319426569481E-7</v>
      </c>
    </row>
    <row r="513" spans="3:4">
      <c r="C513">
        <v>963.2</v>
      </c>
      <c r="D513">
        <v>1.563843616629991E-7</v>
      </c>
    </row>
    <row r="514" spans="3:4">
      <c r="C514">
        <v>964.3</v>
      </c>
      <c r="D514">
        <v>1.1269132655987651E-7</v>
      </c>
    </row>
    <row r="515" spans="3:4">
      <c r="C515">
        <v>965.4</v>
      </c>
      <c r="D515">
        <v>8.0653983728686278E-8</v>
      </c>
    </row>
    <row r="516" spans="3:4">
      <c r="C516">
        <v>966.5</v>
      </c>
      <c r="D516">
        <v>5.7332293803319394E-8</v>
      </c>
    </row>
    <row r="517" spans="3:4">
      <c r="C517">
        <v>967.6</v>
      </c>
      <c r="D517">
        <v>4.0477247726342434E-8</v>
      </c>
    </row>
    <row r="518" spans="3:4">
      <c r="C518">
        <v>968.7</v>
      </c>
      <c r="D518">
        <v>2.8383163187262338E-8</v>
      </c>
    </row>
    <row r="519" spans="3:4">
      <c r="C519">
        <v>969.8</v>
      </c>
      <c r="D519">
        <v>1.9767364752513343E-8</v>
      </c>
    </row>
    <row r="520" spans="3:4">
      <c r="C520">
        <v>970.9</v>
      </c>
      <c r="D520">
        <v>1.3673349676914326E-8</v>
      </c>
    </row>
    <row r="521" spans="3:4">
      <c r="C521">
        <v>972</v>
      </c>
      <c r="D521">
        <v>0</v>
      </c>
    </row>
    <row r="522" spans="3:4">
      <c r="C522">
        <v>973.1</v>
      </c>
      <c r="D522">
        <v>0</v>
      </c>
    </row>
    <row r="523" spans="3:4">
      <c r="C523">
        <v>974.2</v>
      </c>
      <c r="D523">
        <v>0</v>
      </c>
    </row>
    <row r="524" spans="3:4">
      <c r="C524">
        <v>975.3</v>
      </c>
      <c r="D524">
        <v>0</v>
      </c>
    </row>
    <row r="525" spans="3:4">
      <c r="C525">
        <v>976.4</v>
      </c>
      <c r="D525">
        <v>0</v>
      </c>
    </row>
    <row r="526" spans="3:4">
      <c r="C526">
        <v>977.5</v>
      </c>
      <c r="D526">
        <v>0</v>
      </c>
    </row>
    <row r="527" spans="3:4">
      <c r="C527">
        <v>978.6</v>
      </c>
      <c r="D527">
        <v>0</v>
      </c>
    </row>
    <row r="528" spans="3:4">
      <c r="C528">
        <v>979.7</v>
      </c>
      <c r="D528">
        <v>0</v>
      </c>
    </row>
    <row r="529" spans="3:4">
      <c r="C529">
        <v>980.8</v>
      </c>
      <c r="D529">
        <v>0</v>
      </c>
    </row>
    <row r="530" spans="3:4">
      <c r="C530">
        <v>981.9</v>
      </c>
      <c r="D530">
        <v>0</v>
      </c>
    </row>
    <row r="531" spans="3:4">
      <c r="C531">
        <v>983</v>
      </c>
      <c r="D531">
        <v>0</v>
      </c>
    </row>
    <row r="532" spans="3:4">
      <c r="C532">
        <v>984.1</v>
      </c>
      <c r="D532">
        <v>0</v>
      </c>
    </row>
    <row r="533" spans="3:4">
      <c r="C533">
        <v>985.2</v>
      </c>
      <c r="D533">
        <v>0</v>
      </c>
    </row>
    <row r="534" spans="3:4">
      <c r="C534">
        <v>986.3</v>
      </c>
      <c r="D534">
        <v>0</v>
      </c>
    </row>
    <row r="535" spans="3:4">
      <c r="C535">
        <v>987.4</v>
      </c>
      <c r="D535">
        <v>0</v>
      </c>
    </row>
    <row r="536" spans="3:4">
      <c r="C536">
        <v>988.5</v>
      </c>
      <c r="D536">
        <v>0</v>
      </c>
    </row>
    <row r="537" spans="3:4">
      <c r="C537">
        <v>989.6</v>
      </c>
      <c r="D537">
        <v>0</v>
      </c>
    </row>
    <row r="538" spans="3:4">
      <c r="C538">
        <v>990.7</v>
      </c>
      <c r="D538">
        <v>0</v>
      </c>
    </row>
    <row r="539" spans="3:4">
      <c r="C539">
        <v>991.8</v>
      </c>
      <c r="D539">
        <v>0</v>
      </c>
    </row>
    <row r="540" spans="3:4">
      <c r="C540">
        <v>992.9</v>
      </c>
      <c r="D540">
        <v>0</v>
      </c>
    </row>
    <row r="541" spans="3:4">
      <c r="C541">
        <v>994</v>
      </c>
      <c r="D541">
        <v>0</v>
      </c>
    </row>
    <row r="542" spans="3:4">
      <c r="C542">
        <v>995.1</v>
      </c>
      <c r="D542">
        <v>0</v>
      </c>
    </row>
    <row r="543" spans="3:4">
      <c r="C543">
        <v>996.2</v>
      </c>
      <c r="D543">
        <v>0</v>
      </c>
    </row>
    <row r="544" spans="3:4">
      <c r="C544">
        <v>997.3</v>
      </c>
      <c r="D544">
        <v>0</v>
      </c>
    </row>
    <row r="545" spans="3:4">
      <c r="C545">
        <v>998.4</v>
      </c>
      <c r="D545">
        <v>0</v>
      </c>
    </row>
    <row r="546" spans="3:4">
      <c r="C546">
        <v>999.5</v>
      </c>
      <c r="D546">
        <v>0</v>
      </c>
    </row>
    <row r="547" spans="3:4">
      <c r="C547">
        <v>1000.6</v>
      </c>
      <c r="D547">
        <v>0</v>
      </c>
    </row>
    <row r="548" spans="3:4">
      <c r="C548">
        <v>1001.7</v>
      </c>
      <c r="D548">
        <v>0</v>
      </c>
    </row>
    <row r="549" spans="3:4">
      <c r="C549">
        <v>1002.8</v>
      </c>
      <c r="D549">
        <v>0</v>
      </c>
    </row>
    <row r="550" spans="3:4">
      <c r="C550">
        <v>1003.9</v>
      </c>
      <c r="D550">
        <v>0</v>
      </c>
    </row>
    <row r="551" spans="3:4">
      <c r="C551">
        <v>1005</v>
      </c>
      <c r="D551">
        <v>0</v>
      </c>
    </row>
    <row r="552" spans="3:4">
      <c r="C552">
        <v>1006.1</v>
      </c>
      <c r="D552">
        <v>0</v>
      </c>
    </row>
    <row r="553" spans="3:4">
      <c r="C553">
        <v>1007.2</v>
      </c>
      <c r="D553">
        <v>0</v>
      </c>
    </row>
    <row r="554" spans="3:4">
      <c r="C554">
        <v>1008.3</v>
      </c>
      <c r="D554">
        <v>0</v>
      </c>
    </row>
    <row r="555" spans="3:4">
      <c r="C555">
        <v>1009.4</v>
      </c>
      <c r="D555">
        <v>0</v>
      </c>
    </row>
    <row r="556" spans="3:4">
      <c r="C556">
        <v>1010.5</v>
      </c>
      <c r="D556">
        <v>0</v>
      </c>
    </row>
    <row r="557" spans="3:4">
      <c r="C557">
        <v>1011.6</v>
      </c>
      <c r="D557">
        <v>0</v>
      </c>
    </row>
    <row r="558" spans="3:4">
      <c r="C558">
        <v>1012.7</v>
      </c>
      <c r="D558">
        <v>0</v>
      </c>
    </row>
    <row r="559" spans="3:4">
      <c r="C559">
        <v>1013.8</v>
      </c>
      <c r="D559">
        <v>0</v>
      </c>
    </row>
    <row r="560" spans="3:4">
      <c r="C560">
        <v>1014.9</v>
      </c>
      <c r="D560">
        <v>0</v>
      </c>
    </row>
    <row r="561" spans="3:4">
      <c r="C561">
        <v>1016</v>
      </c>
      <c r="D561">
        <v>0</v>
      </c>
    </row>
    <row r="562" spans="3:4">
      <c r="C562">
        <v>1017.1</v>
      </c>
      <c r="D562">
        <v>0</v>
      </c>
    </row>
    <row r="563" spans="3:4">
      <c r="C563">
        <v>1018.2</v>
      </c>
      <c r="D563">
        <v>0</v>
      </c>
    </row>
    <row r="564" spans="3:4">
      <c r="C564">
        <v>1019.3</v>
      </c>
      <c r="D564">
        <v>0</v>
      </c>
    </row>
    <row r="565" spans="3:4">
      <c r="C565">
        <v>1020.4</v>
      </c>
      <c r="D565">
        <v>0</v>
      </c>
    </row>
    <row r="566" spans="3:4">
      <c r="C566">
        <v>1021.5</v>
      </c>
      <c r="D566">
        <v>0</v>
      </c>
    </row>
    <row r="567" spans="3:4">
      <c r="C567">
        <v>1022.6</v>
      </c>
      <c r="D567">
        <v>0</v>
      </c>
    </row>
    <row r="568" spans="3:4">
      <c r="C568">
        <v>1023.7</v>
      </c>
      <c r="D568">
        <v>0</v>
      </c>
    </row>
    <row r="569" spans="3:4">
      <c r="C569">
        <v>1024.8</v>
      </c>
      <c r="D569">
        <v>0</v>
      </c>
    </row>
    <row r="570" spans="3:4">
      <c r="C570">
        <v>1025.9000000000001</v>
      </c>
      <c r="D570">
        <v>0</v>
      </c>
    </row>
    <row r="571" spans="3:4">
      <c r="C571">
        <v>1027</v>
      </c>
      <c r="D571">
        <v>0</v>
      </c>
    </row>
    <row r="572" spans="3:4">
      <c r="C572">
        <v>1028.0999999999999</v>
      </c>
      <c r="D572">
        <v>0</v>
      </c>
    </row>
    <row r="573" spans="3:4">
      <c r="C573">
        <v>1029.2</v>
      </c>
      <c r="D573">
        <v>0</v>
      </c>
    </row>
    <row r="574" spans="3:4">
      <c r="C574">
        <v>1030.3</v>
      </c>
      <c r="D574">
        <v>0</v>
      </c>
    </row>
    <row r="575" spans="3:4">
      <c r="C575">
        <v>1031.4000000000001</v>
      </c>
      <c r="D575">
        <v>0</v>
      </c>
    </row>
    <row r="576" spans="3:4">
      <c r="C576">
        <v>1032.5</v>
      </c>
      <c r="D576">
        <v>0</v>
      </c>
    </row>
    <row r="577" spans="3:4">
      <c r="C577">
        <v>1033.5999999999999</v>
      </c>
      <c r="D577">
        <v>0</v>
      </c>
    </row>
    <row r="578" spans="3:4">
      <c r="C578">
        <v>1034.7</v>
      </c>
      <c r="D578">
        <v>0</v>
      </c>
    </row>
    <row r="579" spans="3:4">
      <c r="C579">
        <v>1035.8</v>
      </c>
      <c r="D579">
        <v>0</v>
      </c>
    </row>
    <row r="580" spans="3:4">
      <c r="C580">
        <v>1036.9000000000001</v>
      </c>
      <c r="D580">
        <v>0</v>
      </c>
    </row>
    <row r="581" spans="3:4">
      <c r="C581">
        <v>1038</v>
      </c>
      <c r="D581">
        <v>0</v>
      </c>
    </row>
    <row r="582" spans="3:4">
      <c r="C582">
        <v>1039.0999999999999</v>
      </c>
      <c r="D582">
        <v>0</v>
      </c>
    </row>
    <row r="583" spans="3:4">
      <c r="C583">
        <v>1040.2</v>
      </c>
      <c r="D583">
        <v>0</v>
      </c>
    </row>
    <row r="584" spans="3:4">
      <c r="C584">
        <v>1041.3</v>
      </c>
      <c r="D584">
        <v>0</v>
      </c>
    </row>
    <row r="585" spans="3:4">
      <c r="C585">
        <v>1042.4000000000001</v>
      </c>
      <c r="D585">
        <v>0</v>
      </c>
    </row>
    <row r="586" spans="3:4">
      <c r="C586">
        <v>1043.5</v>
      </c>
      <c r="D586">
        <v>0</v>
      </c>
    </row>
    <row r="587" spans="3:4">
      <c r="C587">
        <v>1044.5999999999999</v>
      </c>
      <c r="D587">
        <v>0</v>
      </c>
    </row>
    <row r="588" spans="3:4">
      <c r="C588">
        <v>1045.7</v>
      </c>
      <c r="D588">
        <v>0</v>
      </c>
    </row>
    <row r="589" spans="3:4">
      <c r="C589">
        <v>1046.8</v>
      </c>
      <c r="D589">
        <v>0</v>
      </c>
    </row>
    <row r="590" spans="3:4">
      <c r="C590">
        <v>1047.9000000000001</v>
      </c>
      <c r="D590">
        <v>0</v>
      </c>
    </row>
    <row r="591" spans="3:4">
      <c r="C591">
        <v>1049</v>
      </c>
      <c r="D591">
        <v>0</v>
      </c>
    </row>
    <row r="592" spans="3:4">
      <c r="C592">
        <v>1050.0999999999999</v>
      </c>
      <c r="D592">
        <v>0</v>
      </c>
    </row>
    <row r="593" spans="3:4">
      <c r="C593">
        <v>1051.2</v>
      </c>
      <c r="D593">
        <v>0</v>
      </c>
    </row>
    <row r="594" spans="3:4">
      <c r="C594">
        <v>1052.3</v>
      </c>
      <c r="D594">
        <v>0</v>
      </c>
    </row>
    <row r="595" spans="3:4">
      <c r="C595">
        <v>1053.4000000000001</v>
      </c>
      <c r="D595">
        <v>0</v>
      </c>
    </row>
    <row r="596" spans="3:4">
      <c r="C596">
        <v>1054.5</v>
      </c>
      <c r="D596">
        <v>0</v>
      </c>
    </row>
    <row r="597" spans="3:4">
      <c r="C597">
        <v>1055.5999999999999</v>
      </c>
      <c r="D597">
        <v>0</v>
      </c>
    </row>
    <row r="598" spans="3:4">
      <c r="C598">
        <v>1056.7</v>
      </c>
      <c r="D598">
        <v>0</v>
      </c>
    </row>
    <row r="599" spans="3:4">
      <c r="C599">
        <v>1057.8</v>
      </c>
      <c r="D599">
        <v>0</v>
      </c>
    </row>
    <row r="600" spans="3:4">
      <c r="C600">
        <v>1058.9000000000001</v>
      </c>
      <c r="D600">
        <v>0</v>
      </c>
    </row>
    <row r="601" spans="3:4">
      <c r="C601">
        <v>1060</v>
      </c>
      <c r="D601">
        <v>0</v>
      </c>
    </row>
    <row r="602" spans="3:4">
      <c r="C602">
        <v>1061.0999999999999</v>
      </c>
      <c r="D602">
        <v>0</v>
      </c>
    </row>
    <row r="603" spans="3:4">
      <c r="C603">
        <v>1062.2</v>
      </c>
      <c r="D603">
        <v>0</v>
      </c>
    </row>
    <row r="604" spans="3:4">
      <c r="C604">
        <v>1063.3</v>
      </c>
      <c r="D604">
        <v>0</v>
      </c>
    </row>
    <row r="605" spans="3:4">
      <c r="C605">
        <v>1064.4000000000001</v>
      </c>
      <c r="D605">
        <v>0</v>
      </c>
    </row>
    <row r="606" spans="3:4">
      <c r="C606">
        <v>1065.5</v>
      </c>
      <c r="D606">
        <v>0</v>
      </c>
    </row>
    <row r="607" spans="3:4">
      <c r="C607">
        <v>1066.5999999999999</v>
      </c>
      <c r="D607">
        <v>0</v>
      </c>
    </row>
    <row r="608" spans="3:4">
      <c r="C608">
        <v>1067.7</v>
      </c>
      <c r="D608">
        <v>0</v>
      </c>
    </row>
    <row r="609" spans="3:4">
      <c r="C609">
        <v>1068.8</v>
      </c>
      <c r="D609">
        <v>0</v>
      </c>
    </row>
    <row r="610" spans="3:4">
      <c r="C610">
        <v>1069.9000000000001</v>
      </c>
      <c r="D610">
        <v>0</v>
      </c>
    </row>
    <row r="611" spans="3:4">
      <c r="C611">
        <v>1071</v>
      </c>
      <c r="D611">
        <v>0</v>
      </c>
    </row>
    <row r="612" spans="3:4">
      <c r="C612">
        <v>1072.0999999999999</v>
      </c>
      <c r="D612">
        <v>0</v>
      </c>
    </row>
    <row r="613" spans="3:4">
      <c r="C613">
        <v>1073.2</v>
      </c>
      <c r="D613">
        <v>0</v>
      </c>
    </row>
    <row r="614" spans="3:4">
      <c r="C614">
        <v>1074.3</v>
      </c>
      <c r="D614">
        <v>0</v>
      </c>
    </row>
    <row r="615" spans="3:4">
      <c r="C615">
        <v>1075.4000000000001</v>
      </c>
      <c r="D615">
        <v>0</v>
      </c>
    </row>
    <row r="616" spans="3:4">
      <c r="C616">
        <v>1076.5</v>
      </c>
      <c r="D616">
        <v>0</v>
      </c>
    </row>
    <row r="617" spans="3:4">
      <c r="C617">
        <v>1077.5999999999999</v>
      </c>
      <c r="D617">
        <v>0</v>
      </c>
    </row>
    <row r="618" spans="3:4">
      <c r="C618">
        <v>1078.7</v>
      </c>
      <c r="D618">
        <v>0</v>
      </c>
    </row>
    <row r="619" spans="3:4">
      <c r="C619">
        <v>1079.8</v>
      </c>
      <c r="D619">
        <v>0</v>
      </c>
    </row>
    <row r="620" spans="3:4">
      <c r="C620">
        <v>1080.9000000000001</v>
      </c>
      <c r="D620">
        <v>0</v>
      </c>
    </row>
    <row r="621" spans="3:4">
      <c r="C621">
        <v>1082</v>
      </c>
      <c r="D621">
        <v>0</v>
      </c>
    </row>
    <row r="622" spans="3:4">
      <c r="C622">
        <v>1083.0999999999999</v>
      </c>
      <c r="D622">
        <v>0</v>
      </c>
    </row>
    <row r="623" spans="3:4">
      <c r="C623">
        <v>1084.2</v>
      </c>
      <c r="D623">
        <v>0</v>
      </c>
    </row>
    <row r="624" spans="3:4">
      <c r="C624">
        <v>1085.3</v>
      </c>
      <c r="D624">
        <v>0</v>
      </c>
    </row>
    <row r="625" spans="3:4">
      <c r="C625">
        <v>1086.4000000000001</v>
      </c>
      <c r="D625">
        <v>0</v>
      </c>
    </row>
    <row r="626" spans="3:4">
      <c r="C626">
        <v>1087.5</v>
      </c>
      <c r="D626">
        <v>0</v>
      </c>
    </row>
    <row r="627" spans="3:4">
      <c r="C627">
        <v>1088.5999999999999</v>
      </c>
      <c r="D627">
        <v>0</v>
      </c>
    </row>
    <row r="628" spans="3:4">
      <c r="C628">
        <v>1089.7</v>
      </c>
      <c r="D628">
        <v>0</v>
      </c>
    </row>
    <row r="629" spans="3:4">
      <c r="C629">
        <v>1090.8</v>
      </c>
      <c r="D629">
        <v>0</v>
      </c>
    </row>
    <row r="630" spans="3:4">
      <c r="C630">
        <v>1091.9000000000001</v>
      </c>
      <c r="D630">
        <v>0</v>
      </c>
    </row>
    <row r="631" spans="3:4">
      <c r="C631">
        <v>1093</v>
      </c>
      <c r="D631">
        <v>0</v>
      </c>
    </row>
    <row r="632" spans="3:4">
      <c r="C632">
        <v>1094.0999999999999</v>
      </c>
      <c r="D632">
        <v>0</v>
      </c>
    </row>
    <row r="633" spans="3:4">
      <c r="C633">
        <v>1095.2</v>
      </c>
      <c r="D633">
        <v>0</v>
      </c>
    </row>
    <row r="634" spans="3:4">
      <c r="C634">
        <v>1096.3</v>
      </c>
      <c r="D634">
        <v>0</v>
      </c>
    </row>
    <row r="635" spans="3:4">
      <c r="C635">
        <v>1097.4000000000001</v>
      </c>
      <c r="D635">
        <v>0</v>
      </c>
    </row>
    <row r="636" spans="3:4">
      <c r="C636">
        <v>1098.5</v>
      </c>
      <c r="D636">
        <v>0</v>
      </c>
    </row>
    <row r="637" spans="3:4">
      <c r="C637">
        <v>1099.5999999999999</v>
      </c>
      <c r="D637">
        <v>0</v>
      </c>
    </row>
    <row r="638" spans="3:4">
      <c r="C638">
        <v>1100.7</v>
      </c>
      <c r="D638">
        <v>0</v>
      </c>
    </row>
    <row r="639" spans="3:4">
      <c r="C639">
        <v>1101.8</v>
      </c>
      <c r="D639">
        <v>0</v>
      </c>
    </row>
    <row r="640" spans="3:4">
      <c r="C640">
        <v>1102.9000000000001</v>
      </c>
      <c r="D640">
        <v>0</v>
      </c>
    </row>
    <row r="641" spans="3:4">
      <c r="C641">
        <v>1104</v>
      </c>
      <c r="D641">
        <v>0</v>
      </c>
    </row>
    <row r="642" spans="3:4">
      <c r="C642">
        <v>1105.0999999999999</v>
      </c>
      <c r="D642">
        <v>0</v>
      </c>
    </row>
    <row r="643" spans="3:4">
      <c r="C643">
        <v>1106.2</v>
      </c>
      <c r="D643">
        <v>0</v>
      </c>
    </row>
    <row r="644" spans="3:4">
      <c r="C644">
        <v>1107.3</v>
      </c>
      <c r="D644">
        <v>0</v>
      </c>
    </row>
    <row r="645" spans="3:4">
      <c r="C645">
        <v>1108.4000000000001</v>
      </c>
      <c r="D645">
        <v>0</v>
      </c>
    </row>
    <row r="646" spans="3:4">
      <c r="C646">
        <v>1109.5</v>
      </c>
      <c r="D646">
        <v>0</v>
      </c>
    </row>
    <row r="647" spans="3:4">
      <c r="C647">
        <v>1110.5999999999999</v>
      </c>
      <c r="D647">
        <v>0</v>
      </c>
    </row>
    <row r="648" spans="3:4">
      <c r="C648">
        <v>1111.7</v>
      </c>
      <c r="D648">
        <v>0</v>
      </c>
    </row>
    <row r="649" spans="3:4">
      <c r="C649">
        <v>1112.8</v>
      </c>
      <c r="D649">
        <v>0</v>
      </c>
    </row>
    <row r="650" spans="3:4">
      <c r="C650">
        <v>1113.9000000000001</v>
      </c>
      <c r="D650">
        <v>0</v>
      </c>
    </row>
    <row r="651" spans="3:4">
      <c r="C651">
        <v>1115</v>
      </c>
      <c r="D651">
        <v>0</v>
      </c>
    </row>
    <row r="652" spans="3:4">
      <c r="C652">
        <v>1116.0999999999999</v>
      </c>
      <c r="D652">
        <v>0</v>
      </c>
    </row>
    <row r="653" spans="3:4">
      <c r="C653">
        <v>1117.2</v>
      </c>
      <c r="D653">
        <v>0</v>
      </c>
    </row>
    <row r="654" spans="3:4">
      <c r="C654">
        <v>1118.3</v>
      </c>
      <c r="D654">
        <v>0</v>
      </c>
    </row>
    <row r="655" spans="3:4">
      <c r="C655">
        <v>1119.4000000000001</v>
      </c>
      <c r="D655">
        <v>0</v>
      </c>
    </row>
    <row r="656" spans="3:4">
      <c r="C656">
        <v>1120.5</v>
      </c>
      <c r="D656">
        <v>0</v>
      </c>
    </row>
    <row r="657" spans="3:4">
      <c r="C657">
        <v>1121.5999999999999</v>
      </c>
      <c r="D657">
        <v>0</v>
      </c>
    </row>
    <row r="658" spans="3:4">
      <c r="C658">
        <v>1122.7</v>
      </c>
      <c r="D658">
        <v>0</v>
      </c>
    </row>
    <row r="659" spans="3:4">
      <c r="C659">
        <v>1123.8</v>
      </c>
      <c r="D659">
        <v>0</v>
      </c>
    </row>
    <row r="660" spans="3:4">
      <c r="C660">
        <v>1124.9000000000001</v>
      </c>
      <c r="D660">
        <v>0</v>
      </c>
    </row>
    <row r="661" spans="3:4">
      <c r="C661">
        <v>1126</v>
      </c>
      <c r="D661">
        <v>0</v>
      </c>
    </row>
    <row r="662" spans="3:4">
      <c r="C662">
        <v>1127.0999999999999</v>
      </c>
      <c r="D662">
        <v>0</v>
      </c>
    </row>
    <row r="663" spans="3:4">
      <c r="C663">
        <v>1128.2</v>
      </c>
      <c r="D663">
        <v>0</v>
      </c>
    </row>
    <row r="664" spans="3:4">
      <c r="C664">
        <v>1129.3</v>
      </c>
      <c r="D664">
        <v>0</v>
      </c>
    </row>
    <row r="665" spans="3:4">
      <c r="C665">
        <v>1130.4000000000001</v>
      </c>
      <c r="D665">
        <v>0</v>
      </c>
    </row>
    <row r="666" spans="3:4">
      <c r="C666">
        <v>1131.5</v>
      </c>
      <c r="D666">
        <v>0</v>
      </c>
    </row>
    <row r="667" spans="3:4">
      <c r="C667">
        <v>1132.5999999999999</v>
      </c>
      <c r="D667">
        <v>0</v>
      </c>
    </row>
    <row r="668" spans="3:4">
      <c r="C668">
        <v>1133.7</v>
      </c>
      <c r="D668">
        <v>0</v>
      </c>
    </row>
    <row r="669" spans="3:4">
      <c r="C669">
        <v>1134.8</v>
      </c>
      <c r="D669">
        <v>0</v>
      </c>
    </row>
    <row r="670" spans="3:4">
      <c r="C670">
        <v>1135.9000000000001</v>
      </c>
      <c r="D670">
        <v>0</v>
      </c>
    </row>
    <row r="671" spans="3:4">
      <c r="C671">
        <v>1137</v>
      </c>
      <c r="D671">
        <v>0</v>
      </c>
    </row>
    <row r="672" spans="3:4">
      <c r="C672">
        <v>1138.0999999999999</v>
      </c>
      <c r="D672">
        <v>0</v>
      </c>
    </row>
    <row r="673" spans="3:4">
      <c r="C673">
        <v>1139.2</v>
      </c>
      <c r="D673">
        <v>0</v>
      </c>
    </row>
    <row r="674" spans="3:4">
      <c r="C674">
        <v>1140.3</v>
      </c>
      <c r="D674">
        <v>0</v>
      </c>
    </row>
    <row r="675" spans="3:4">
      <c r="C675">
        <v>1141.4000000000001</v>
      </c>
      <c r="D675">
        <v>0</v>
      </c>
    </row>
    <row r="676" spans="3:4">
      <c r="C676">
        <v>1142.5</v>
      </c>
      <c r="D676">
        <v>0</v>
      </c>
    </row>
    <row r="677" spans="3:4">
      <c r="C677">
        <v>1143.5999999999999</v>
      </c>
      <c r="D677">
        <v>0</v>
      </c>
    </row>
    <row r="678" spans="3:4">
      <c r="C678">
        <v>1144.7</v>
      </c>
      <c r="D678">
        <v>0</v>
      </c>
    </row>
    <row r="679" spans="3:4">
      <c r="C679">
        <v>1145.8</v>
      </c>
      <c r="D679">
        <v>0</v>
      </c>
    </row>
    <row r="680" spans="3:4">
      <c r="C680">
        <v>1146.9000000000001</v>
      </c>
      <c r="D680">
        <v>0</v>
      </c>
    </row>
    <row r="681" spans="3:4">
      <c r="C681">
        <v>1148</v>
      </c>
      <c r="D681">
        <v>0</v>
      </c>
    </row>
    <row r="682" spans="3:4">
      <c r="C682">
        <v>1149.0999999999999</v>
      </c>
      <c r="D682">
        <v>0</v>
      </c>
    </row>
    <row r="683" spans="3:4">
      <c r="C683">
        <v>1150.2</v>
      </c>
      <c r="D683">
        <v>0</v>
      </c>
    </row>
    <row r="684" spans="3:4">
      <c r="C684">
        <v>1151.3</v>
      </c>
      <c r="D684">
        <v>0</v>
      </c>
    </row>
    <row r="685" spans="3:4">
      <c r="C685">
        <v>1152.4000000000001</v>
      </c>
      <c r="D685">
        <v>0</v>
      </c>
    </row>
    <row r="686" spans="3:4">
      <c r="C686">
        <v>1153.5</v>
      </c>
      <c r="D686">
        <v>0</v>
      </c>
    </row>
    <row r="687" spans="3:4">
      <c r="C687">
        <v>1154.5999999999999</v>
      </c>
      <c r="D687">
        <v>0</v>
      </c>
    </row>
    <row r="688" spans="3:4">
      <c r="C688">
        <v>1155.7</v>
      </c>
      <c r="D688">
        <v>0</v>
      </c>
    </row>
    <row r="689" spans="3:4">
      <c r="C689">
        <v>1156.8</v>
      </c>
      <c r="D689">
        <v>0</v>
      </c>
    </row>
    <row r="690" spans="3:4">
      <c r="C690">
        <v>1157.9000000000001</v>
      </c>
      <c r="D690">
        <v>0</v>
      </c>
    </row>
    <row r="691" spans="3:4">
      <c r="C691">
        <v>1159</v>
      </c>
      <c r="D691">
        <v>0</v>
      </c>
    </row>
    <row r="692" spans="3:4">
      <c r="C692">
        <v>1160.0999999999999</v>
      </c>
      <c r="D692">
        <v>0</v>
      </c>
    </row>
    <row r="693" spans="3:4">
      <c r="C693">
        <v>1161.2</v>
      </c>
      <c r="D693">
        <v>0</v>
      </c>
    </row>
    <row r="694" spans="3:4">
      <c r="C694">
        <v>1162.3</v>
      </c>
      <c r="D694">
        <v>0</v>
      </c>
    </row>
    <row r="695" spans="3:4">
      <c r="C695">
        <v>1163.4000000000001</v>
      </c>
      <c r="D695">
        <v>0</v>
      </c>
    </row>
    <row r="696" spans="3:4">
      <c r="C696">
        <v>1164.5</v>
      </c>
      <c r="D696">
        <v>0</v>
      </c>
    </row>
    <row r="697" spans="3:4">
      <c r="C697">
        <v>1165.5999999999999</v>
      </c>
      <c r="D697">
        <v>0</v>
      </c>
    </row>
    <row r="698" spans="3:4">
      <c r="C698">
        <v>1166.7</v>
      </c>
      <c r="D698">
        <v>0</v>
      </c>
    </row>
    <row r="699" spans="3:4">
      <c r="C699">
        <v>1167.8</v>
      </c>
      <c r="D699">
        <v>0</v>
      </c>
    </row>
    <row r="700" spans="3:4">
      <c r="C700">
        <v>1168.9000000000001</v>
      </c>
      <c r="D700">
        <v>0</v>
      </c>
    </row>
    <row r="701" spans="3:4">
      <c r="C701">
        <v>1170</v>
      </c>
      <c r="D701">
        <v>0</v>
      </c>
    </row>
    <row r="702" spans="3:4">
      <c r="C702">
        <v>1171.0999999999999</v>
      </c>
      <c r="D702">
        <v>0</v>
      </c>
    </row>
    <row r="703" spans="3:4">
      <c r="C703">
        <v>1172.2</v>
      </c>
      <c r="D703">
        <v>0</v>
      </c>
    </row>
    <row r="704" spans="3:4">
      <c r="C704">
        <v>1173.3</v>
      </c>
      <c r="D704">
        <v>0</v>
      </c>
    </row>
    <row r="705" spans="3:4">
      <c r="C705">
        <v>1174.4000000000001</v>
      </c>
      <c r="D705">
        <v>0</v>
      </c>
    </row>
    <row r="706" spans="3:4">
      <c r="C706">
        <v>1175.5</v>
      </c>
      <c r="D706">
        <v>0</v>
      </c>
    </row>
    <row r="707" spans="3:4">
      <c r="C707">
        <v>1176.5999999999999</v>
      </c>
      <c r="D707">
        <v>0</v>
      </c>
    </row>
    <row r="708" spans="3:4">
      <c r="C708">
        <v>1177.7</v>
      </c>
      <c r="D708">
        <v>0</v>
      </c>
    </row>
    <row r="709" spans="3:4">
      <c r="C709">
        <v>1178.8</v>
      </c>
      <c r="D709">
        <v>0</v>
      </c>
    </row>
    <row r="710" spans="3:4">
      <c r="C710">
        <v>1179.9000000000001</v>
      </c>
      <c r="D710">
        <v>0</v>
      </c>
    </row>
    <row r="711" spans="3:4">
      <c r="C711">
        <v>1181</v>
      </c>
      <c r="D711">
        <v>0</v>
      </c>
    </row>
    <row r="712" spans="3:4">
      <c r="C712">
        <v>1182.0999999999999</v>
      </c>
      <c r="D712">
        <v>0</v>
      </c>
    </row>
    <row r="713" spans="3:4">
      <c r="C713">
        <v>1183.2</v>
      </c>
      <c r="D713">
        <v>0</v>
      </c>
    </row>
    <row r="714" spans="3:4">
      <c r="C714">
        <v>1184.3</v>
      </c>
      <c r="D714">
        <v>0</v>
      </c>
    </row>
    <row r="715" spans="3:4">
      <c r="C715">
        <v>1185.4000000000001</v>
      </c>
      <c r="D715">
        <v>0</v>
      </c>
    </row>
    <row r="716" spans="3:4">
      <c r="C716">
        <v>1186.5</v>
      </c>
      <c r="D716">
        <v>0</v>
      </c>
    </row>
    <row r="717" spans="3:4">
      <c r="C717">
        <v>1187.5999999999999</v>
      </c>
      <c r="D717">
        <v>0</v>
      </c>
    </row>
    <row r="718" spans="3:4">
      <c r="C718">
        <v>1188.7</v>
      </c>
      <c r="D718">
        <v>0</v>
      </c>
    </row>
    <row r="719" spans="3:4">
      <c r="C719">
        <v>1189.8</v>
      </c>
      <c r="D719">
        <v>0</v>
      </c>
    </row>
    <row r="720" spans="3:4">
      <c r="C720">
        <v>1190.9000000000001</v>
      </c>
      <c r="D720">
        <v>0</v>
      </c>
    </row>
    <row r="721" spans="3:4">
      <c r="C721">
        <v>1192</v>
      </c>
      <c r="D721">
        <v>0</v>
      </c>
    </row>
    <row r="722" spans="3:4">
      <c r="C722">
        <v>1193.0999999999999</v>
      </c>
      <c r="D722">
        <v>0</v>
      </c>
    </row>
    <row r="723" spans="3:4">
      <c r="C723">
        <v>1194.2</v>
      </c>
      <c r="D723">
        <v>0</v>
      </c>
    </row>
    <row r="724" spans="3:4">
      <c r="C724">
        <v>1195.3</v>
      </c>
      <c r="D724">
        <v>0</v>
      </c>
    </row>
    <row r="725" spans="3:4">
      <c r="C725">
        <v>1196.4000000000001</v>
      </c>
      <c r="D725">
        <v>0</v>
      </c>
    </row>
    <row r="726" spans="3:4">
      <c r="C726">
        <v>1197.5</v>
      </c>
      <c r="D726">
        <v>0</v>
      </c>
    </row>
    <row r="727" spans="3:4">
      <c r="C727">
        <v>1198.5999999999999</v>
      </c>
      <c r="D727">
        <v>0</v>
      </c>
    </row>
    <row r="728" spans="3:4">
      <c r="C728">
        <v>1199.7</v>
      </c>
      <c r="D728">
        <v>0</v>
      </c>
    </row>
    <row r="729" spans="3:4">
      <c r="C729">
        <v>1200.8</v>
      </c>
      <c r="D729">
        <v>0</v>
      </c>
    </row>
    <row r="730" spans="3:4">
      <c r="C730">
        <v>1201.9000000000001</v>
      </c>
      <c r="D730">
        <v>0</v>
      </c>
    </row>
    <row r="731" spans="3:4">
      <c r="C731">
        <v>1203</v>
      </c>
      <c r="D731">
        <v>0</v>
      </c>
    </row>
    <row r="732" spans="3:4">
      <c r="C732">
        <v>1204.0999999999999</v>
      </c>
      <c r="D732">
        <v>0</v>
      </c>
    </row>
    <row r="733" spans="3:4">
      <c r="C733">
        <v>1205.2</v>
      </c>
      <c r="D733">
        <v>0</v>
      </c>
    </row>
    <row r="734" spans="3:4">
      <c r="C734">
        <v>1206.3</v>
      </c>
      <c r="D734">
        <v>0</v>
      </c>
    </row>
    <row r="735" spans="3:4">
      <c r="C735">
        <v>1207.4000000000001</v>
      </c>
      <c r="D735">
        <v>0</v>
      </c>
    </row>
    <row r="736" spans="3:4">
      <c r="C736">
        <v>1208.5</v>
      </c>
      <c r="D736">
        <v>0</v>
      </c>
    </row>
    <row r="737" spans="3:4">
      <c r="C737">
        <v>1209.5999999999999</v>
      </c>
      <c r="D737">
        <v>0</v>
      </c>
    </row>
    <row r="738" spans="3:4">
      <c r="C738">
        <v>1210.7</v>
      </c>
      <c r="D738">
        <v>0</v>
      </c>
    </row>
    <row r="739" spans="3:4">
      <c r="C739">
        <v>1211.8</v>
      </c>
      <c r="D739">
        <v>0</v>
      </c>
    </row>
    <row r="740" spans="3:4">
      <c r="C740">
        <v>1212.9000000000001</v>
      </c>
      <c r="D740">
        <v>0</v>
      </c>
    </row>
    <row r="741" spans="3:4">
      <c r="C741">
        <v>1214</v>
      </c>
      <c r="D741">
        <v>0</v>
      </c>
    </row>
    <row r="742" spans="3:4">
      <c r="C742">
        <v>1215.0999999999999</v>
      </c>
      <c r="D742">
        <v>0</v>
      </c>
    </row>
    <row r="743" spans="3:4">
      <c r="C743">
        <v>1216.2</v>
      </c>
      <c r="D743">
        <v>0</v>
      </c>
    </row>
    <row r="744" spans="3:4">
      <c r="C744">
        <v>1217.3</v>
      </c>
      <c r="D744">
        <v>0</v>
      </c>
    </row>
    <row r="745" spans="3:4">
      <c r="C745">
        <v>1218.4000000000001</v>
      </c>
      <c r="D745">
        <v>0</v>
      </c>
    </row>
    <row r="746" spans="3:4">
      <c r="C746">
        <v>1219.5</v>
      </c>
      <c r="D746">
        <v>0</v>
      </c>
    </row>
    <row r="747" spans="3:4">
      <c r="C747">
        <v>1220.5999999999999</v>
      </c>
      <c r="D747">
        <v>0</v>
      </c>
    </row>
    <row r="748" spans="3:4">
      <c r="C748">
        <v>1221.7</v>
      </c>
      <c r="D748">
        <v>0</v>
      </c>
    </row>
    <row r="749" spans="3:4">
      <c r="C749">
        <v>1222.8</v>
      </c>
      <c r="D749">
        <v>0</v>
      </c>
    </row>
    <row r="750" spans="3:4">
      <c r="C750">
        <v>1223.9000000000001</v>
      </c>
      <c r="D750">
        <v>0</v>
      </c>
    </row>
    <row r="751" spans="3:4">
      <c r="C751">
        <v>1225</v>
      </c>
      <c r="D751">
        <v>0</v>
      </c>
    </row>
    <row r="752" spans="3:4">
      <c r="C752">
        <v>1226.0999999999999</v>
      </c>
      <c r="D752">
        <v>0</v>
      </c>
    </row>
    <row r="753" spans="3:4">
      <c r="C753">
        <v>1227.2</v>
      </c>
      <c r="D753">
        <v>0</v>
      </c>
    </row>
    <row r="754" spans="3:4">
      <c r="C754">
        <v>1228.3</v>
      </c>
      <c r="D754">
        <v>0</v>
      </c>
    </row>
    <row r="755" spans="3:4">
      <c r="C755">
        <v>1229.4000000000001</v>
      </c>
      <c r="D755">
        <v>0</v>
      </c>
    </row>
    <row r="756" spans="3:4">
      <c r="C756">
        <v>1230.5</v>
      </c>
      <c r="D756">
        <v>0</v>
      </c>
    </row>
    <row r="757" spans="3:4">
      <c r="C757">
        <v>1231.5999999999999</v>
      </c>
      <c r="D757">
        <v>0</v>
      </c>
    </row>
    <row r="758" spans="3:4">
      <c r="C758">
        <v>1232.7</v>
      </c>
      <c r="D758">
        <v>0</v>
      </c>
    </row>
    <row r="759" spans="3:4">
      <c r="C759">
        <v>1233.8</v>
      </c>
      <c r="D759">
        <v>0</v>
      </c>
    </row>
    <row r="760" spans="3:4">
      <c r="C760">
        <v>1234.9000000000001</v>
      </c>
      <c r="D760">
        <v>0</v>
      </c>
    </row>
    <row r="761" spans="3:4">
      <c r="C761">
        <v>1236</v>
      </c>
      <c r="D761">
        <v>0</v>
      </c>
    </row>
    <row r="762" spans="3:4">
      <c r="C762">
        <v>1237.0999999999999</v>
      </c>
      <c r="D762">
        <v>0</v>
      </c>
    </row>
    <row r="763" spans="3:4">
      <c r="C763">
        <v>1238.2</v>
      </c>
      <c r="D763">
        <v>0</v>
      </c>
    </row>
    <row r="764" spans="3:4">
      <c r="C764">
        <v>1239.3</v>
      </c>
      <c r="D764">
        <v>0</v>
      </c>
    </row>
    <row r="765" spans="3:4">
      <c r="C765">
        <v>1240.4000000000001</v>
      </c>
      <c r="D765">
        <v>0</v>
      </c>
    </row>
    <row r="766" spans="3:4">
      <c r="C766">
        <v>1241.5</v>
      </c>
      <c r="D766">
        <v>0</v>
      </c>
    </row>
    <row r="767" spans="3:4">
      <c r="C767">
        <v>1242.5999999999999</v>
      </c>
      <c r="D767">
        <v>0</v>
      </c>
    </row>
    <row r="768" spans="3:4">
      <c r="C768">
        <v>1243.7</v>
      </c>
      <c r="D768">
        <v>0</v>
      </c>
    </row>
    <row r="769" spans="3:4">
      <c r="C769">
        <v>1244.8</v>
      </c>
      <c r="D769">
        <v>0</v>
      </c>
    </row>
    <row r="770" spans="3:4">
      <c r="C770">
        <v>1245.9000000000001</v>
      </c>
      <c r="D770">
        <v>0</v>
      </c>
    </row>
    <row r="771" spans="3:4">
      <c r="C771">
        <v>1247</v>
      </c>
      <c r="D771">
        <v>0</v>
      </c>
    </row>
    <row r="772" spans="3:4">
      <c r="C772">
        <v>1248.0999999999999</v>
      </c>
      <c r="D772">
        <v>0</v>
      </c>
    </row>
    <row r="773" spans="3:4">
      <c r="C773">
        <v>1249.2</v>
      </c>
      <c r="D773">
        <v>0</v>
      </c>
    </row>
    <row r="774" spans="3:4">
      <c r="C774">
        <v>1250.3</v>
      </c>
      <c r="D774">
        <v>0</v>
      </c>
    </row>
    <row r="775" spans="3:4">
      <c r="C775">
        <v>1251.4000000000001</v>
      </c>
      <c r="D775">
        <v>0</v>
      </c>
    </row>
    <row r="776" spans="3:4">
      <c r="C776">
        <v>1252.5</v>
      </c>
      <c r="D776">
        <v>0</v>
      </c>
    </row>
    <row r="777" spans="3:4">
      <c r="C777">
        <v>1253.5999999999999</v>
      </c>
      <c r="D777">
        <v>0</v>
      </c>
    </row>
    <row r="778" spans="3:4">
      <c r="C778">
        <v>1254.7</v>
      </c>
      <c r="D778">
        <v>0</v>
      </c>
    </row>
    <row r="779" spans="3:4">
      <c r="C779">
        <v>1255.8</v>
      </c>
      <c r="D779">
        <v>0</v>
      </c>
    </row>
    <row r="780" spans="3:4">
      <c r="C780">
        <v>1256.9000000000001</v>
      </c>
      <c r="D780">
        <v>0</v>
      </c>
    </row>
    <row r="781" spans="3:4">
      <c r="C781">
        <v>1258</v>
      </c>
      <c r="D781">
        <v>0</v>
      </c>
    </row>
    <row r="782" spans="3:4">
      <c r="C782">
        <v>1259.0999999999999</v>
      </c>
      <c r="D782">
        <v>0</v>
      </c>
    </row>
    <row r="783" spans="3:4">
      <c r="C783">
        <v>1260.2</v>
      </c>
      <c r="D783">
        <v>0</v>
      </c>
    </row>
    <row r="784" spans="3:4">
      <c r="C784">
        <v>1261.3</v>
      </c>
      <c r="D784">
        <v>0</v>
      </c>
    </row>
    <row r="785" spans="3:4">
      <c r="C785">
        <v>1262.4000000000001</v>
      </c>
      <c r="D785">
        <v>0</v>
      </c>
    </row>
    <row r="786" spans="3:4">
      <c r="C786">
        <v>1263.5</v>
      </c>
      <c r="D786">
        <v>0</v>
      </c>
    </row>
    <row r="787" spans="3:4">
      <c r="C787">
        <v>1264.5999999999999</v>
      </c>
      <c r="D787">
        <v>0</v>
      </c>
    </row>
    <row r="788" spans="3:4">
      <c r="C788">
        <v>1265.7</v>
      </c>
      <c r="D788">
        <v>0</v>
      </c>
    </row>
    <row r="789" spans="3:4">
      <c r="C789">
        <v>1266.8</v>
      </c>
      <c r="D789">
        <v>0</v>
      </c>
    </row>
    <row r="790" spans="3:4">
      <c r="C790">
        <v>1267.9000000000001</v>
      </c>
      <c r="D790">
        <v>0</v>
      </c>
    </row>
    <row r="791" spans="3:4">
      <c r="C791">
        <v>1269</v>
      </c>
      <c r="D791">
        <v>0</v>
      </c>
    </row>
    <row r="792" spans="3:4">
      <c r="C792">
        <v>1270.0999999999999</v>
      </c>
      <c r="D792">
        <v>0</v>
      </c>
    </row>
    <row r="793" spans="3:4">
      <c r="C793">
        <v>1271.2</v>
      </c>
      <c r="D793">
        <v>0</v>
      </c>
    </row>
    <row r="794" spans="3:4">
      <c r="C794">
        <v>1272.3</v>
      </c>
      <c r="D794">
        <v>0</v>
      </c>
    </row>
    <row r="795" spans="3:4">
      <c r="C795">
        <v>1273.4000000000001</v>
      </c>
      <c r="D795">
        <v>0</v>
      </c>
    </row>
    <row r="796" spans="3:4">
      <c r="C796">
        <v>1274.5</v>
      </c>
      <c r="D796">
        <v>0</v>
      </c>
    </row>
    <row r="797" spans="3:4">
      <c r="C797">
        <v>1275.5999999999999</v>
      </c>
      <c r="D797">
        <v>0</v>
      </c>
    </row>
    <row r="798" spans="3:4">
      <c r="C798">
        <v>1276.7</v>
      </c>
      <c r="D798">
        <v>0</v>
      </c>
    </row>
    <row r="799" spans="3:4">
      <c r="C799">
        <v>1277.8</v>
      </c>
      <c r="D799">
        <v>0</v>
      </c>
    </row>
    <row r="800" spans="3:4">
      <c r="C800">
        <v>1278.9000000000001</v>
      </c>
      <c r="D800">
        <v>0</v>
      </c>
    </row>
    <row r="801" spans="3:4">
      <c r="C801">
        <v>1280</v>
      </c>
      <c r="D801">
        <v>0</v>
      </c>
    </row>
    <row r="802" spans="3:4">
      <c r="C802">
        <v>1281.0999999999999</v>
      </c>
      <c r="D802">
        <v>0</v>
      </c>
    </row>
    <row r="803" spans="3:4">
      <c r="C803">
        <v>1282.2</v>
      </c>
      <c r="D803">
        <v>0</v>
      </c>
    </row>
    <row r="804" spans="3:4">
      <c r="C804">
        <v>1283.3</v>
      </c>
      <c r="D804">
        <v>0</v>
      </c>
    </row>
    <row r="805" spans="3:4">
      <c r="C805">
        <v>1284.4000000000001</v>
      </c>
      <c r="D805">
        <v>0</v>
      </c>
    </row>
    <row r="806" spans="3:4">
      <c r="C806">
        <v>1285.5</v>
      </c>
      <c r="D806">
        <v>0</v>
      </c>
    </row>
    <row r="807" spans="3:4">
      <c r="C807">
        <v>1286.5999999999999</v>
      </c>
      <c r="D807">
        <v>0</v>
      </c>
    </row>
    <row r="808" spans="3:4">
      <c r="C808">
        <v>1287.7</v>
      </c>
      <c r="D808">
        <v>0</v>
      </c>
    </row>
    <row r="809" spans="3:4">
      <c r="C809">
        <v>1288.8</v>
      </c>
      <c r="D809">
        <v>0</v>
      </c>
    </row>
    <row r="810" spans="3:4">
      <c r="C810">
        <v>1289.9000000000001</v>
      </c>
      <c r="D810">
        <v>0</v>
      </c>
    </row>
    <row r="811" spans="3:4">
      <c r="C811">
        <v>1291</v>
      </c>
      <c r="D811">
        <v>0</v>
      </c>
    </row>
    <row r="812" spans="3:4">
      <c r="C812">
        <v>1292.0999999999999</v>
      </c>
      <c r="D812">
        <v>0</v>
      </c>
    </row>
    <row r="813" spans="3:4">
      <c r="C813">
        <v>1293.2</v>
      </c>
      <c r="D813">
        <v>0</v>
      </c>
    </row>
    <row r="814" spans="3:4">
      <c r="C814">
        <v>1294.3</v>
      </c>
      <c r="D814">
        <v>1.2183474026725697E-8</v>
      </c>
    </row>
    <row r="815" spans="3:4">
      <c r="C815">
        <v>1295.4000000000001</v>
      </c>
      <c r="D815">
        <v>1.2869871619052349E-8</v>
      </c>
    </row>
    <row r="816" spans="3:4">
      <c r="C816">
        <v>1296.5</v>
      </c>
      <c r="D816">
        <v>1.3592512519997028E-8</v>
      </c>
    </row>
    <row r="817" spans="3:4">
      <c r="C817">
        <v>1297.5999999999999</v>
      </c>
      <c r="D817">
        <v>1.4353166499317614E-8</v>
      </c>
    </row>
    <row r="818" spans="3:4">
      <c r="C818">
        <v>1298.7</v>
      </c>
      <c r="D818">
        <v>1.5153681601880114E-8</v>
      </c>
    </row>
    <row r="819" spans="3:4">
      <c r="C819">
        <v>1299.8</v>
      </c>
      <c r="D819">
        <v>1.5995987171433231E-8</v>
      </c>
    </row>
    <row r="820" spans="3:4">
      <c r="C820">
        <v>1300.9000000000001</v>
      </c>
      <c r="D820">
        <v>1.6882096968717356E-8</v>
      </c>
    </row>
    <row r="821" spans="3:4">
      <c r="C821">
        <v>1302</v>
      </c>
      <c r="D821">
        <v>1.7814112385742711E-8</v>
      </c>
    </row>
    <row r="822" spans="3:4">
      <c r="C822">
        <v>1303.0999999999999</v>
      </c>
      <c r="D822">
        <v>1.8794225758038906E-8</v>
      </c>
    </row>
    <row r="823" spans="3:4">
      <c r="C823">
        <v>1304.2</v>
      </c>
      <c r="D823">
        <v>1.9824723776659132E-8</v>
      </c>
    </row>
    <row r="824" spans="3:4">
      <c r="C824">
        <v>1305.3</v>
      </c>
      <c r="D824">
        <v>2.0907991001693531E-8</v>
      </c>
    </row>
    <row r="825" spans="3:4">
      <c r="C825">
        <v>1306.4000000000001</v>
      </c>
      <c r="D825">
        <v>2.2046513479004337E-8</v>
      </c>
    </row>
    <row r="826" spans="3:4">
      <c r="C826">
        <v>1307.5</v>
      </c>
      <c r="D826">
        <v>2.3242882461869352E-8</v>
      </c>
    </row>
    <row r="827" spans="3:4">
      <c r="C827">
        <v>1308.5999999999999</v>
      </c>
      <c r="D827">
        <v>2.4499798239166634E-8</v>
      </c>
    </row>
    <row r="828" spans="3:4">
      <c r="C828">
        <v>1309.7</v>
      </c>
      <c r="D828">
        <v>2.5820074071690942E-8</v>
      </c>
    </row>
    <row r="829" spans="3:4">
      <c r="C829">
        <v>1310.8</v>
      </c>
      <c r="D829">
        <v>2.7206640238143662E-8</v>
      </c>
    </row>
    <row r="830" spans="3:4">
      <c r="C830">
        <v>1311.9</v>
      </c>
      <c r="D830">
        <v>2.8662548192269354E-8</v>
      </c>
    </row>
    <row r="831" spans="3:4">
      <c r="C831">
        <v>1313</v>
      </c>
      <c r="D831">
        <v>4.2057742595012153E-8</v>
      </c>
    </row>
    <row r="832" spans="3:4">
      <c r="C832">
        <v>1314.1</v>
      </c>
      <c r="D832">
        <v>4.470249549403437E-8</v>
      </c>
    </row>
    <row r="833" spans="3:4">
      <c r="C833">
        <v>1315.2</v>
      </c>
      <c r="D833">
        <v>4.7512131440325837E-8</v>
      </c>
    </row>
    <row r="834" spans="3:4">
      <c r="C834">
        <v>1316.3</v>
      </c>
      <c r="D834">
        <v>5.0496759852152604E-8</v>
      </c>
    </row>
    <row r="835" spans="3:4">
      <c r="C835">
        <v>1317.4</v>
      </c>
      <c r="D835">
        <v>5.3667086679907776E-8</v>
      </c>
    </row>
    <row r="836" spans="3:4">
      <c r="C836">
        <v>1318.5</v>
      </c>
      <c r="D836">
        <v>5.7034446914697072E-8</v>
      </c>
    </row>
    <row r="837" spans="3:4">
      <c r="C837">
        <v>1319.6</v>
      </c>
      <c r="D837">
        <v>6.0610838608858354E-8</v>
      </c>
    </row>
    <row r="838" spans="3:4">
      <c r="C838">
        <v>1320.7</v>
      </c>
      <c r="D838">
        <v>6.4408958456809009E-8</v>
      </c>
    </row>
    <row r="839" spans="3:4">
      <c r="C839">
        <v>1321.8</v>
      </c>
      <c r="D839">
        <v>6.8442238984400411E-8</v>
      </c>
    </row>
    <row r="840" spans="3:4">
      <c r="C840">
        <v>1322.9</v>
      </c>
      <c r="D840">
        <v>7.2724887394539223E-8</v>
      </c>
    </row>
    <row r="841" spans="3:4">
      <c r="C841">
        <v>1324</v>
      </c>
      <c r="D841">
        <v>7.7271926116302231E-8</v>
      </c>
    </row>
    <row r="842" spans="3:4">
      <c r="C842">
        <v>1325.1</v>
      </c>
      <c r="D842">
        <v>8.209923510394536E-8</v>
      </c>
    </row>
    <row r="843" spans="3:4">
      <c r="C843">
        <v>1326.2</v>
      </c>
      <c r="D843">
        <v>8.7223595931239577E-8</v>
      </c>
    </row>
    <row r="844" spans="3:4">
      <c r="C844">
        <v>1327.3</v>
      </c>
      <c r="D844">
        <v>9.2662737725346936E-8</v>
      </c>
    </row>
    <row r="845" spans="3:4">
      <c r="C845">
        <v>1328.4</v>
      </c>
      <c r="D845">
        <v>1.1019689955865078E-7</v>
      </c>
    </row>
    <row r="846" spans="3:4">
      <c r="C846">
        <v>1329.5</v>
      </c>
      <c r="D846">
        <v>1.1697312481788936E-7</v>
      </c>
    </row>
    <row r="847" spans="3:4">
      <c r="C847">
        <v>1330.6</v>
      </c>
      <c r="D847">
        <v>1.2415719707935538E-7</v>
      </c>
    </row>
    <row r="848" spans="3:4">
      <c r="C848">
        <v>1331.7</v>
      </c>
      <c r="D848">
        <v>1.3177274926476608E-7</v>
      </c>
    </row>
    <row r="849" spans="3:4">
      <c r="C849">
        <v>1332.8</v>
      </c>
      <c r="D849">
        <v>1.3984469074622544E-7</v>
      </c>
    </row>
    <row r="850" spans="3:4">
      <c r="C850">
        <v>1333.9</v>
      </c>
      <c r="D850">
        <v>1.4839926780982313E-7</v>
      </c>
    </row>
    <row r="851" spans="3:4">
      <c r="C851">
        <v>1335</v>
      </c>
      <c r="D851">
        <v>1.5746412629324177E-7</v>
      </c>
    </row>
    <row r="852" spans="3:4">
      <c r="C852">
        <v>1336.1</v>
      </c>
      <c r="D852">
        <v>1.6706837642319504E-7</v>
      </c>
    </row>
    <row r="853" spans="3:4">
      <c r="C853">
        <v>1337.2</v>
      </c>
      <c r="D853">
        <v>1.7724265987457658E-7</v>
      </c>
    </row>
    <row r="854" spans="3:4">
      <c r="C854">
        <v>1338.3</v>
      </c>
      <c r="D854">
        <v>1.8801921906882533E-7</v>
      </c>
    </row>
    <row r="855" spans="3:4">
      <c r="C855">
        <v>1339.4</v>
      </c>
      <c r="D855">
        <v>1.9943196872414967E-7</v>
      </c>
    </row>
    <row r="856" spans="3:4">
      <c r="C856">
        <v>1340.5</v>
      </c>
      <c r="D856">
        <v>2.115165696651841E-7</v>
      </c>
    </row>
    <row r="857" spans="3:4">
      <c r="C857">
        <v>1341.6</v>
      </c>
      <c r="D857">
        <v>2.2431050489389518E-7</v>
      </c>
    </row>
    <row r="858" spans="3:4">
      <c r="C858">
        <v>1342.7</v>
      </c>
      <c r="D858">
        <v>2.3785315791758358E-7</v>
      </c>
    </row>
    <row r="859" spans="3:4">
      <c r="C859">
        <v>1343.8</v>
      </c>
      <c r="D859">
        <v>2.5218589332330746E-7</v>
      </c>
    </row>
    <row r="860" spans="3:4">
      <c r="C860">
        <v>1344.9</v>
      </c>
      <c r="D860">
        <v>2.6735213958099017E-7</v>
      </c>
    </row>
    <row r="861" spans="3:4">
      <c r="C861">
        <v>1346</v>
      </c>
      <c r="D861">
        <v>2.8339747405017337E-7</v>
      </c>
    </row>
    <row r="862" spans="3:4">
      <c r="C862">
        <v>1347.1</v>
      </c>
      <c r="D862">
        <v>3.0036971015729957E-7</v>
      </c>
    </row>
    <row r="863" spans="3:4">
      <c r="C863">
        <v>1348.2</v>
      </c>
      <c r="D863">
        <v>3.1831898670207568E-7</v>
      </c>
    </row>
    <row r="864" spans="3:4">
      <c r="C864">
        <v>1349.3</v>
      </c>
      <c r="D864">
        <v>3.3729785924258515E-7</v>
      </c>
    </row>
    <row r="865" spans="3:4">
      <c r="C865">
        <v>1350.4</v>
      </c>
      <c r="D865">
        <v>3.5736139349926122E-7</v>
      </c>
    </row>
    <row r="866" spans="3:4">
      <c r="C866">
        <v>1351.5</v>
      </c>
      <c r="D866">
        <v>3.7856726070814172E-7</v>
      </c>
    </row>
    <row r="867" spans="3:4">
      <c r="C867">
        <v>1352.6</v>
      </c>
      <c r="D867">
        <v>4.0097583484318674E-7</v>
      </c>
    </row>
    <row r="868" spans="3:4">
      <c r="C868">
        <v>1353.7</v>
      </c>
      <c r="D868">
        <v>4.2465029161667083E-7</v>
      </c>
    </row>
    <row r="869" spans="3:4">
      <c r="C869">
        <v>1354.8</v>
      </c>
      <c r="D869">
        <v>4.4965670915525255E-7</v>
      </c>
    </row>
    <row r="870" spans="3:4">
      <c r="C870">
        <v>1355.9</v>
      </c>
      <c r="D870">
        <v>4.7606417023725613E-7</v>
      </c>
    </row>
    <row r="871" spans="3:4">
      <c r="C871">
        <v>1357</v>
      </c>
      <c r="D871">
        <v>5.0394486596457821E-7</v>
      </c>
    </row>
    <row r="872" spans="3:4">
      <c r="C872">
        <v>1358.1</v>
      </c>
      <c r="D872">
        <v>5.3337420072948262E-7</v>
      </c>
    </row>
    <row r="873" spans="3:4">
      <c r="C873">
        <v>1359.2</v>
      </c>
      <c r="D873">
        <v>5.6443089832341381E-7</v>
      </c>
    </row>
    <row r="874" spans="3:4">
      <c r="C874">
        <v>1360.3</v>
      </c>
      <c r="D874">
        <v>5.9719710902118776E-7</v>
      </c>
    </row>
    <row r="875" spans="3:4">
      <c r="C875">
        <v>1361.4</v>
      </c>
      <c r="D875">
        <v>6.3175851745952385E-7</v>
      </c>
    </row>
    <row r="876" spans="3:4">
      <c r="C876">
        <v>1362.5</v>
      </c>
      <c r="D876">
        <v>6.6820445111461284E-7</v>
      </c>
    </row>
    <row r="877" spans="3:4">
      <c r="C877">
        <v>1363.6</v>
      </c>
      <c r="D877">
        <v>7.0662798916808917E-7</v>
      </c>
    </row>
    <row r="878" spans="3:4">
      <c r="C878">
        <v>1364.7</v>
      </c>
      <c r="D878">
        <v>7.4712607153567045E-7</v>
      </c>
    </row>
    <row r="879" spans="3:4">
      <c r="C879">
        <v>1365.8</v>
      </c>
      <c r="D879">
        <v>7.897996078171097E-7</v>
      </c>
    </row>
    <row r="880" spans="3:4">
      <c r="C880">
        <v>1366.9</v>
      </c>
      <c r="D880">
        <v>8.3475358590987995E-7</v>
      </c>
    </row>
    <row r="881" spans="3:4">
      <c r="C881">
        <v>1368</v>
      </c>
      <c r="D881">
        <v>8.8209718001329697E-7</v>
      </c>
    </row>
    <row r="882" spans="3:4">
      <c r="C882">
        <v>1369.1</v>
      </c>
      <c r="D882">
        <v>9.3194385773294458E-7</v>
      </c>
    </row>
    <row r="883" spans="3:4">
      <c r="C883">
        <v>1370.2</v>
      </c>
      <c r="D883">
        <v>9.8441148597902662E-7</v>
      </c>
    </row>
    <row r="884" spans="3:4">
      <c r="C884">
        <v>1371.3</v>
      </c>
      <c r="D884">
        <v>1.0396224353356602E-6</v>
      </c>
    </row>
    <row r="885" spans="3:4">
      <c r="C885">
        <v>1372.4</v>
      </c>
      <c r="D885">
        <v>1.0977036825610927E-6</v>
      </c>
    </row>
    <row r="886" spans="3:4">
      <c r="C886">
        <v>1373.5</v>
      </c>
      <c r="D886">
        <v>1.1587869108626783E-6</v>
      </c>
    </row>
    <row r="887" spans="3:4">
      <c r="C887">
        <v>1374.6</v>
      </c>
      <c r="D887">
        <v>1.2230086075732818E-6</v>
      </c>
    </row>
    <row r="888" spans="3:4">
      <c r="C888">
        <v>1375.7</v>
      </c>
      <c r="D888">
        <v>1.2905101588396538E-6</v>
      </c>
    </row>
    <row r="889" spans="3:4">
      <c r="C889">
        <v>1376.8</v>
      </c>
      <c r="D889">
        <v>1.361437940917069E-6</v>
      </c>
    </row>
    <row r="890" spans="3:4">
      <c r="C890">
        <v>1377.9</v>
      </c>
      <c r="D890">
        <v>1.435943407648058E-6</v>
      </c>
    </row>
    <row r="891" spans="3:4">
      <c r="C891">
        <v>1379</v>
      </c>
      <c r="D891">
        <v>1.5141831736881093E-6</v>
      </c>
    </row>
    <row r="892" spans="3:4">
      <c r="C892">
        <v>1380.1</v>
      </c>
      <c r="D892">
        <v>1.5963190930252805E-6</v>
      </c>
    </row>
    <row r="893" spans="3:4">
      <c r="C893">
        <v>1381.2</v>
      </c>
      <c r="D893">
        <v>1.6949051490059091E-6</v>
      </c>
    </row>
    <row r="894" spans="3:4">
      <c r="C894">
        <v>1382.3</v>
      </c>
      <c r="D894">
        <v>1.7862507206628775E-6</v>
      </c>
    </row>
    <row r="895" spans="3:4">
      <c r="C895">
        <v>1383.4</v>
      </c>
      <c r="D895">
        <v>1.8820729111083737E-6</v>
      </c>
    </row>
    <row r="896" spans="3:4">
      <c r="C896">
        <v>1384.5</v>
      </c>
      <c r="D896">
        <v>1.9825592118494955E-6</v>
      </c>
    </row>
    <row r="897" spans="3:4">
      <c r="C897">
        <v>1385.6</v>
      </c>
      <c r="D897">
        <v>2.0879028909641738E-6</v>
      </c>
    </row>
    <row r="898" spans="3:4">
      <c r="C898">
        <v>1386.7</v>
      </c>
      <c r="D898">
        <v>2.1983030448941278E-6</v>
      </c>
    </row>
    <row r="899" spans="3:4">
      <c r="C899">
        <v>1387.8</v>
      </c>
      <c r="D899">
        <v>2.3139646424798692E-6</v>
      </c>
    </row>
    <row r="900" spans="3:4">
      <c r="C900">
        <v>1388.9</v>
      </c>
      <c r="D900">
        <v>2.4350985607017016E-6</v>
      </c>
    </row>
    <row r="901" spans="3:4">
      <c r="C901">
        <v>1390</v>
      </c>
      <c r="D901">
        <v>2.5619216115844292E-6</v>
      </c>
    </row>
    <row r="902" spans="3:4">
      <c r="C902">
        <v>1391.1</v>
      </c>
      <c r="D902">
        <v>2.6946565597161451E-6</v>
      </c>
    </row>
    <row r="903" spans="3:4">
      <c r="C903">
        <v>1392.2</v>
      </c>
      <c r="D903">
        <v>2.8335321298274627E-6</v>
      </c>
    </row>
    <row r="904" spans="3:4">
      <c r="C904">
        <v>1393.3</v>
      </c>
      <c r="D904">
        <v>2.9787830038744879E-6</v>
      </c>
    </row>
    <row r="905" spans="3:4">
      <c r="C905">
        <v>1394.4</v>
      </c>
      <c r="D905">
        <v>3.1306498070662169E-6</v>
      </c>
    </row>
    <row r="906" spans="3:4">
      <c r="C906">
        <v>1395.5</v>
      </c>
      <c r="D906">
        <v>3.2893790822787182E-6</v>
      </c>
    </row>
    <row r="907" spans="3:4">
      <c r="C907">
        <v>1396.6</v>
      </c>
      <c r="D907">
        <v>3.4552232522988337E-6</v>
      </c>
    </row>
    <row r="908" spans="3:4">
      <c r="C908">
        <v>1397.7</v>
      </c>
      <c r="D908">
        <v>3.628440569344927E-6</v>
      </c>
    </row>
    <row r="909" spans="3:4">
      <c r="C909">
        <v>1398.8</v>
      </c>
      <c r="D909">
        <v>3.809295051318182E-6</v>
      </c>
    </row>
    <row r="910" spans="3:4">
      <c r="C910">
        <v>1399.9</v>
      </c>
      <c r="D910">
        <v>3.9980564042445534E-6</v>
      </c>
    </row>
    <row r="911" spans="3:4">
      <c r="C911">
        <v>1401</v>
      </c>
      <c r="D911">
        <v>4.1949999303795318E-6</v>
      </c>
    </row>
    <row r="912" spans="3:4">
      <c r="C912">
        <v>1402.1</v>
      </c>
      <c r="D912">
        <v>4.4004064214582217E-6</v>
      </c>
    </row>
    <row r="913" spans="3:4">
      <c r="C913">
        <v>1403.2</v>
      </c>
      <c r="D913">
        <v>4.6145620365890976E-6</v>
      </c>
    </row>
    <row r="914" spans="3:4">
      <c r="C914">
        <v>1404.3</v>
      </c>
      <c r="D914">
        <v>4.8377581643069257E-6</v>
      </c>
    </row>
    <row r="915" spans="3:4">
      <c r="C915">
        <v>1405.4</v>
      </c>
      <c r="D915">
        <v>5.0822982791004808E-6</v>
      </c>
    </row>
    <row r="916" spans="3:4">
      <c r="C916">
        <v>1406.5</v>
      </c>
      <c r="D916">
        <v>5.3252103723803773E-6</v>
      </c>
    </row>
    <row r="917" spans="3:4">
      <c r="C917">
        <v>1407.6</v>
      </c>
      <c r="D917">
        <v>5.5781097300529687E-6</v>
      </c>
    </row>
    <row r="918" spans="3:4">
      <c r="C918">
        <v>1408.7</v>
      </c>
      <c r="D918">
        <v>5.8413092389051184E-6</v>
      </c>
    </row>
    <row r="919" spans="3:4">
      <c r="C919">
        <v>1409.8</v>
      </c>
      <c r="D919">
        <v>6.1151261835965144E-6</v>
      </c>
    </row>
    <row r="920" spans="3:4">
      <c r="C920">
        <v>1410.9</v>
      </c>
      <c r="D920">
        <v>6.3998820094760467E-6</v>
      </c>
    </row>
    <row r="921" spans="3:4">
      <c r="C921">
        <v>1412</v>
      </c>
      <c r="D921">
        <v>6.6959020670147948E-6</v>
      </c>
    </row>
    <row r="922" spans="3:4">
      <c r="C922">
        <v>1413.1</v>
      </c>
      <c r="D922">
        <v>7.0035153376009631E-6</v>
      </c>
    </row>
    <row r="923" spans="3:4">
      <c r="C923">
        <v>1414.2</v>
      </c>
      <c r="D923">
        <v>7.3230541404843397E-6</v>
      </c>
    </row>
    <row r="924" spans="3:4">
      <c r="C924">
        <v>1415.3</v>
      </c>
      <c r="D924">
        <v>7.6670172576628057E-6</v>
      </c>
    </row>
    <row r="925" spans="3:4">
      <c r="C925">
        <v>1416.4</v>
      </c>
      <c r="D925">
        <v>8.0121853332735139E-6</v>
      </c>
    </row>
    <row r="926" spans="3:4">
      <c r="C926">
        <v>1417.5</v>
      </c>
      <c r="D926">
        <v>8.3703383506462858E-6</v>
      </c>
    </row>
    <row r="927" spans="3:4">
      <c r="C927">
        <v>1418.6</v>
      </c>
      <c r="D927">
        <v>8.7418211731226677E-6</v>
      </c>
    </row>
    <row r="928" spans="3:4">
      <c r="C928">
        <v>1419.7</v>
      </c>
      <c r="D928">
        <v>9.1269803742713548E-6</v>
      </c>
    </row>
    <row r="929" spans="3:4">
      <c r="C929">
        <v>1420.8</v>
      </c>
      <c r="D929">
        <v>9.5261638352820905E-6</v>
      </c>
    </row>
    <row r="930" spans="3:4">
      <c r="C930">
        <v>1421.9</v>
      </c>
      <c r="D930">
        <v>9.9397203235564439E-6</v>
      </c>
    </row>
    <row r="931" spans="3:4">
      <c r="C931">
        <v>1423</v>
      </c>
      <c r="D931">
        <v>1.0367999052702939E-5</v>
      </c>
    </row>
    <row r="932" spans="3:4">
      <c r="C932">
        <v>1424.1</v>
      </c>
      <c r="D932">
        <v>1.0811349224201402E-5</v>
      </c>
    </row>
    <row r="933" spans="3:4">
      <c r="C933">
        <v>1425.2</v>
      </c>
      <c r="D933">
        <v>1.1282408447348104E-5</v>
      </c>
    </row>
    <row r="934" spans="3:4">
      <c r="C934">
        <v>1426.3</v>
      </c>
      <c r="D934">
        <v>1.1758109127791115E-5</v>
      </c>
    </row>
    <row r="935" spans="3:4">
      <c r="C935">
        <v>1427.4</v>
      </c>
      <c r="D935">
        <v>1.2250027108258202E-5</v>
      </c>
    </row>
    <row r="936" spans="3:4">
      <c r="C936">
        <v>1428.5</v>
      </c>
      <c r="D936">
        <v>1.2770663988946025E-5</v>
      </c>
    </row>
    <row r="937" spans="3:4">
      <c r="C937">
        <v>1429.6</v>
      </c>
      <c r="D937">
        <v>1.3296966760307443E-5</v>
      </c>
    </row>
    <row r="938" spans="3:4">
      <c r="C938">
        <v>1430.7</v>
      </c>
      <c r="D938">
        <v>1.3852556983468518E-5</v>
      </c>
    </row>
    <row r="939" spans="3:4">
      <c r="C939">
        <v>1431.8</v>
      </c>
      <c r="D939">
        <v>1.4414497523000699E-5</v>
      </c>
    </row>
    <row r="940" spans="3:4">
      <c r="C940">
        <v>1432.9</v>
      </c>
      <c r="D940">
        <v>1.499449496444175E-5</v>
      </c>
    </row>
    <row r="941" spans="3:4">
      <c r="C941">
        <v>1434</v>
      </c>
      <c r="D941">
        <v>1.5592892881295588E-5</v>
      </c>
    </row>
    <row r="942" spans="3:4">
      <c r="C942">
        <v>1435.1</v>
      </c>
      <c r="D942">
        <v>1.6210030527144244E-5</v>
      </c>
    </row>
    <row r="943" spans="3:4">
      <c r="C943">
        <v>1436.2</v>
      </c>
      <c r="D943">
        <v>1.68462422812099E-5</v>
      </c>
    </row>
    <row r="944" spans="3:4">
      <c r="C944">
        <v>1437.3</v>
      </c>
      <c r="D944">
        <v>1.7501857087371874E-5</v>
      </c>
    </row>
    <row r="945" spans="3:4">
      <c r="C945">
        <v>1438.4</v>
      </c>
      <c r="D945">
        <v>1.8177197887900367E-5</v>
      </c>
    </row>
    <row r="946" spans="3:4">
      <c r="C946">
        <v>1439.5</v>
      </c>
      <c r="D946">
        <v>1.8872581053243401E-5</v>
      </c>
    </row>
    <row r="947" spans="3:4">
      <c r="C947">
        <v>1440.6</v>
      </c>
      <c r="D947">
        <v>1.9588315809260991E-5</v>
      </c>
    </row>
    <row r="948" spans="3:4">
      <c r="C948">
        <v>1441.7</v>
      </c>
      <c r="D948">
        <v>2.0324703663367741E-5</v>
      </c>
    </row>
    <row r="949" spans="3:4">
      <c r="C949">
        <v>1442.8</v>
      </c>
      <c r="D949">
        <v>2.1082037831105486E-5</v>
      </c>
    </row>
    <row r="950" spans="3:4">
      <c r="C950">
        <v>1443.9</v>
      </c>
      <c r="D950">
        <v>2.1860602664719355E-5</v>
      </c>
    </row>
    <row r="951" spans="3:4">
      <c r="C951">
        <v>1445</v>
      </c>
      <c r="D951">
        <v>2.2660673085372367E-5</v>
      </c>
    </row>
    <row r="952" spans="3:4">
      <c r="C952">
        <v>1446.1</v>
      </c>
      <c r="D952">
        <v>2.3482514020675348E-5</v>
      </c>
    </row>
    <row r="953" spans="3:4">
      <c r="C953">
        <v>1447.2</v>
      </c>
      <c r="D953">
        <v>2.4326379849260136E-5</v>
      </c>
    </row>
    <row r="954" spans="3:4">
      <c r="C954">
        <v>1448.3</v>
      </c>
      <c r="D954">
        <v>2.5192513854165306E-5</v>
      </c>
    </row>
    <row r="955" spans="3:4">
      <c r="C955">
        <v>1449.4</v>
      </c>
      <c r="D955">
        <v>2.6081147686834709E-5</v>
      </c>
    </row>
    <row r="956" spans="3:4">
      <c r="C956">
        <v>1450.5</v>
      </c>
      <c r="D956">
        <v>2.6992500843569517E-5</v>
      </c>
    </row>
    <row r="957" spans="3:4">
      <c r="C957">
        <v>1451.6</v>
      </c>
      <c r="D957">
        <v>2.7926780156291044E-5</v>
      </c>
    </row>
    <row r="958" spans="3:4">
      <c r="C958">
        <v>1452.7</v>
      </c>
      <c r="D958">
        <v>2.8884179299497727E-5</v>
      </c>
    </row>
    <row r="959" spans="3:4">
      <c r="C959">
        <v>1453.8</v>
      </c>
      <c r="D959">
        <v>2.9864878315313672E-5</v>
      </c>
    </row>
    <row r="960" spans="3:4">
      <c r="C960">
        <v>1454.9</v>
      </c>
      <c r="D960">
        <v>3.0869043158527335E-5</v>
      </c>
    </row>
    <row r="961" spans="3:4">
      <c r="C961">
        <v>1456</v>
      </c>
      <c r="D961">
        <v>3.1896825263529688E-5</v>
      </c>
    </row>
    <row r="962" spans="3:4">
      <c r="C962">
        <v>1457.1</v>
      </c>
      <c r="D962">
        <v>3.294836113504469E-5</v>
      </c>
    </row>
    <row r="963" spans="3:4">
      <c r="C963">
        <v>1458.2</v>
      </c>
      <c r="D963">
        <v>3.4023771964537828E-5</v>
      </c>
    </row>
    <row r="964" spans="3:4">
      <c r="C964">
        <v>1459.3</v>
      </c>
      <c r="D964">
        <v>3.5123163274168033E-5</v>
      </c>
    </row>
    <row r="965" spans="3:4">
      <c r="C965">
        <v>1460.4</v>
      </c>
      <c r="D965">
        <v>3.6246624590111576E-5</v>
      </c>
    </row>
    <row r="966" spans="3:4">
      <c r="C966">
        <v>1461.5</v>
      </c>
      <c r="D966">
        <v>3.7394229147062072E-5</v>
      </c>
    </row>
    <row r="967" spans="3:4">
      <c r="C967">
        <v>1462.6</v>
      </c>
      <c r="D967">
        <v>3.8566033625653717E-5</v>
      </c>
    </row>
    <row r="968" spans="3:4">
      <c r="C968">
        <v>1463.7</v>
      </c>
      <c r="D968">
        <v>3.9774251946482593E-5</v>
      </c>
    </row>
    <row r="969" spans="3:4">
      <c r="C969">
        <v>1464.8</v>
      </c>
      <c r="D969">
        <v>4.100709183210216E-5</v>
      </c>
    </row>
    <row r="970" spans="3:4">
      <c r="C970">
        <v>1465.9</v>
      </c>
      <c r="D970">
        <v>4.2253192003208387E-5</v>
      </c>
    </row>
    <row r="971" spans="3:4">
      <c r="C971">
        <v>1467</v>
      </c>
      <c r="D971">
        <v>4.3535305756870759E-5</v>
      </c>
    </row>
    <row r="972" spans="3:4">
      <c r="C972">
        <v>1468.1</v>
      </c>
      <c r="D972">
        <v>4.4830943695967971E-5</v>
      </c>
    </row>
    <row r="973" spans="3:4">
      <c r="C973">
        <v>1469.2</v>
      </c>
      <c r="D973">
        <v>4.6150923665210964E-5</v>
      </c>
    </row>
    <row r="974" spans="3:4">
      <c r="C974">
        <v>1470.3</v>
      </c>
      <c r="D974">
        <v>4.7495191513727835E-5</v>
      </c>
    </row>
    <row r="975" spans="3:4">
      <c r="C975">
        <v>1471.4</v>
      </c>
      <c r="D975">
        <v>4.8863676306661623E-5</v>
      </c>
    </row>
    <row r="976" spans="3:4">
      <c r="C976">
        <v>1472.5</v>
      </c>
      <c r="D976">
        <v>5.0256290449804657E-5</v>
      </c>
    </row>
    <row r="977" spans="3:4">
      <c r="C977">
        <v>1473.6</v>
      </c>
      <c r="D977">
        <v>5.1672929861311345E-5</v>
      </c>
    </row>
    <row r="978" spans="3:4">
      <c r="C978">
        <v>1474.7</v>
      </c>
      <c r="D978">
        <v>5.3113474191230178E-5</v>
      </c>
    </row>
    <row r="979" spans="3:4">
      <c r="C979">
        <v>1475.8</v>
      </c>
      <c r="D979">
        <v>5.4577787089453451E-5</v>
      </c>
    </row>
    <row r="980" spans="3:4">
      <c r="C980">
        <v>1476.9</v>
      </c>
      <c r="D980">
        <v>5.606571652252349E-5</v>
      </c>
    </row>
    <row r="981" spans="3:4">
      <c r="C981">
        <v>1478</v>
      </c>
      <c r="D981">
        <v>5.757709513959513E-5</v>
      </c>
    </row>
    <row r="982" spans="3:4">
      <c r="C982">
        <v>1479.1</v>
      </c>
      <c r="D982">
        <v>5.9111740687674311E-5</v>
      </c>
    </row>
    <row r="983" spans="3:4">
      <c r="C983">
        <v>1480.2</v>
      </c>
      <c r="D983">
        <v>6.0669456476096605E-5</v>
      </c>
    </row>
    <row r="984" spans="3:4">
      <c r="C984">
        <v>1481.3</v>
      </c>
      <c r="D984">
        <v>6.225003189003393E-5</v>
      </c>
    </row>
    <row r="985" spans="3:4">
      <c r="C985">
        <v>1482.4</v>
      </c>
      <c r="D985">
        <v>6.3853242952630521E-5</v>
      </c>
    </row>
    <row r="986" spans="3:4">
      <c r="C986">
        <v>1483.5</v>
      </c>
      <c r="D986">
        <v>6.5478852935201999E-5</v>
      </c>
    </row>
    <row r="987" spans="3:4">
      <c r="C987">
        <v>1484.6</v>
      </c>
      <c r="D987">
        <v>6.712661301472822E-5</v>
      </c>
    </row>
    <row r="988" spans="3:4">
      <c r="C988">
        <v>1485.7</v>
      </c>
      <c r="D988">
        <v>6.8808174855295169E-5</v>
      </c>
    </row>
    <row r="989" spans="3:4">
      <c r="C989">
        <v>1486.8</v>
      </c>
      <c r="D989">
        <v>7.0500307665568443E-5</v>
      </c>
    </row>
    <row r="990" spans="3:4">
      <c r="C990">
        <v>1487.9</v>
      </c>
      <c r="D990">
        <v>7.2226025186417875E-5</v>
      </c>
    </row>
    <row r="991" spans="3:4">
      <c r="C991">
        <v>1489</v>
      </c>
      <c r="D991">
        <v>7.3961556505787503E-5</v>
      </c>
    </row>
    <row r="992" spans="3:4">
      <c r="C992">
        <v>1490.1</v>
      </c>
      <c r="D992">
        <v>7.5717965966494815E-5</v>
      </c>
    </row>
    <row r="993" spans="3:4">
      <c r="C993">
        <v>1491.2</v>
      </c>
      <c r="D993">
        <v>7.7494956499003795E-5</v>
      </c>
    </row>
    <row r="994" spans="3:4">
      <c r="C994">
        <v>1492.3</v>
      </c>
      <c r="D994">
        <v>7.9292225218533478E-5</v>
      </c>
    </row>
    <row r="995" spans="3:4">
      <c r="C995">
        <v>1493.4</v>
      </c>
      <c r="D995">
        <v>8.1109464433229341E-5</v>
      </c>
    </row>
    <row r="996" spans="3:4">
      <c r="C996">
        <v>1494.5</v>
      </c>
      <c r="D996">
        <v>8.2958031225858827E-5</v>
      </c>
    </row>
    <row r="997" spans="3:4">
      <c r="C997">
        <v>1495.6</v>
      </c>
      <c r="D997">
        <v>8.4815100567491936E-5</v>
      </c>
    </row>
    <row r="998" spans="3:4">
      <c r="C998">
        <v>1496.7</v>
      </c>
      <c r="D998">
        <v>8.670361346598618E-5</v>
      </c>
    </row>
    <row r="999" spans="3:4">
      <c r="C999">
        <v>1497.8</v>
      </c>
      <c r="D999">
        <v>8.8599964669030837E-5</v>
      </c>
    </row>
    <row r="1000" spans="3:4">
      <c r="C1000">
        <v>1498.9</v>
      </c>
      <c r="D1000">
        <v>9.0514929569188708E-5</v>
      </c>
    </row>
    <row r="1001" spans="3:4">
      <c r="C1001">
        <v>1500</v>
      </c>
      <c r="D1001">
        <v>9.2448213715527649E-5</v>
      </c>
    </row>
    <row r="1002" spans="3:4">
      <c r="C1002">
        <v>1501.1</v>
      </c>
      <c r="D1002">
        <v>9.4399527286727832E-5</v>
      </c>
    </row>
    <row r="1003" spans="3:4">
      <c r="C1003">
        <v>1502.2</v>
      </c>
      <c r="D1003">
        <v>9.6368586401130896E-5</v>
      </c>
    </row>
    <row r="1004" spans="3:4">
      <c r="C1004">
        <v>1503.3</v>
      </c>
      <c r="D1004">
        <v>9.8355114441619338E-5</v>
      </c>
    </row>
    <row r="1005" spans="3:4">
      <c r="C1005">
        <v>1504.4</v>
      </c>
      <c r="D1005">
        <v>1.0035884339179179E-4</v>
      </c>
    </row>
    <row r="1006" spans="3:4">
      <c r="C1006">
        <v>1505.5</v>
      </c>
      <c r="D1006">
        <v>1.023795151798104E-4</v>
      </c>
    </row>
    <row r="1007" spans="3:4">
      <c r="C1007">
        <v>1506.6</v>
      </c>
      <c r="D1007">
        <v>1.044168830261733E-4</v>
      </c>
    </row>
    <row r="1008" spans="3:4">
      <c r="C1008">
        <v>1507.7</v>
      </c>
      <c r="D1008">
        <v>1.0647071279159227E-4</v>
      </c>
    </row>
    <row r="1009" spans="3:4">
      <c r="C1009">
        <v>1508.8</v>
      </c>
      <c r="D1009">
        <v>1.0854078432107327E-4</v>
      </c>
    </row>
    <row r="1010" spans="3:4">
      <c r="C1010">
        <v>1509.9</v>
      </c>
      <c r="D1010">
        <v>1.1063892805386392E-4</v>
      </c>
    </row>
    <row r="1011" spans="3:4">
      <c r="C1011">
        <v>1511</v>
      </c>
      <c r="D1011">
        <v>1.1274186818933285E-4</v>
      </c>
    </row>
    <row r="1012" spans="3:4">
      <c r="C1012">
        <v>1512.1</v>
      </c>
      <c r="D1012">
        <v>1.1486056214977632E-4</v>
      </c>
    </row>
    <row r="1013" spans="3:4">
      <c r="C1013">
        <v>1513.2</v>
      </c>
      <c r="D1013">
        <v>1.1701862361611014E-4</v>
      </c>
    </row>
    <row r="1014" spans="3:4">
      <c r="C1014">
        <v>1514.3</v>
      </c>
      <c r="D1014">
        <v>1.1918266737808389E-4</v>
      </c>
    </row>
    <row r="1015" spans="3:4">
      <c r="C1015">
        <v>1515.4</v>
      </c>
      <c r="D1015">
        <v>1.213516464203674E-4</v>
      </c>
    </row>
    <row r="1016" spans="3:4">
      <c r="C1016">
        <v>1516.5</v>
      </c>
      <c r="D1016">
        <v>1.235362904448054E-4</v>
      </c>
    </row>
    <row r="1017" spans="3:4">
      <c r="C1017">
        <v>1517.6</v>
      </c>
      <c r="D1017">
        <v>1.2573657719467112E-4</v>
      </c>
    </row>
    <row r="1018" spans="3:4">
      <c r="C1018">
        <v>1518.7</v>
      </c>
      <c r="D1018">
        <v>1.2795251277430953E-4</v>
      </c>
    </row>
    <row r="1019" spans="3:4">
      <c r="C1019">
        <v>1519.8</v>
      </c>
      <c r="D1019">
        <v>1.3018413295371405E-4</v>
      </c>
    </row>
    <row r="1020" spans="3:4">
      <c r="C1020">
        <v>1520.9</v>
      </c>
      <c r="D1020">
        <v>1.3243150443801904E-4</v>
      </c>
    </row>
    <row r="1021" spans="3:4">
      <c r="C1021">
        <v>1522</v>
      </c>
      <c r="D1021">
        <v>1.3469472609862459E-4</v>
      </c>
    </row>
    <row r="1022" spans="3:4">
      <c r="C1022">
        <v>1523.1</v>
      </c>
      <c r="D1022">
        <v>1.3697393016272742E-4</v>
      </c>
    </row>
    <row r="1023" spans="3:4">
      <c r="C1023">
        <v>1524.2</v>
      </c>
      <c r="D1023">
        <v>1.3926928335815245E-4</v>
      </c>
    </row>
    <row r="1024" spans="3:4">
      <c r="C1024">
        <v>1525.3</v>
      </c>
      <c r="D1024">
        <v>1.415809880104807E-4</v>
      </c>
    </row>
    <row r="1025" spans="3:4">
      <c r="C1025">
        <v>1526.4</v>
      </c>
      <c r="D1025">
        <v>1.439092830895714E-4</v>
      </c>
    </row>
    <row r="1026" spans="3:4">
      <c r="C1026">
        <v>1527.5</v>
      </c>
      <c r="D1026">
        <v>1.4625444520272054E-4</v>
      </c>
    </row>
    <row r="1027" spans="3:4">
      <c r="C1027">
        <v>1528.6</v>
      </c>
      <c r="D1027">
        <v>1.4861678953180231E-4</v>
      </c>
    </row>
    <row r="1028" spans="3:4">
      <c r="C1028">
        <v>1529.7</v>
      </c>
      <c r="D1028">
        <v>1.5099667071188938E-4</v>
      </c>
    </row>
    <row r="1029" spans="3:4">
      <c r="C1029">
        <v>1530.8</v>
      </c>
      <c r="D1029">
        <v>1.5340662913110886E-4</v>
      </c>
    </row>
    <row r="1030" spans="3:4">
      <c r="C1030">
        <v>1531.9</v>
      </c>
      <c r="D1030">
        <v>1.5582400945759607E-4</v>
      </c>
    </row>
    <row r="1031" spans="3:4">
      <c r="C1031">
        <v>1533</v>
      </c>
      <c r="D1031">
        <v>1.5826034632136202E-4</v>
      </c>
    </row>
    <row r="1032" spans="3:4">
      <c r="C1032">
        <v>1534.1</v>
      </c>
      <c r="D1032">
        <v>1.6071616925986812E-4</v>
      </c>
    </row>
    <row r="1033" spans="3:4">
      <c r="C1033">
        <v>1535.2</v>
      </c>
      <c r="D1033">
        <v>1.6319205144765193E-4</v>
      </c>
    </row>
    <row r="1034" spans="3:4">
      <c r="C1034">
        <v>1536.3</v>
      </c>
      <c r="D1034">
        <v>1.6568861023039585E-4</v>
      </c>
    </row>
    <row r="1035" spans="3:4">
      <c r="C1035">
        <v>1537.4</v>
      </c>
      <c r="D1035">
        <v>1.6820650758977003E-4</v>
      </c>
    </row>
    <row r="1036" spans="3:4">
      <c r="C1036">
        <v>1538.5</v>
      </c>
      <c r="D1036">
        <v>1.7074645053779454E-4</v>
      </c>
    </row>
    <row r="1037" spans="3:4">
      <c r="C1037">
        <v>1539.6</v>
      </c>
      <c r="D1037">
        <v>1.733091914395684E-4</v>
      </c>
    </row>
    <row r="1038" spans="3:4">
      <c r="C1038">
        <v>1540.7</v>
      </c>
      <c r="D1038">
        <v>1.7589552826335517E-4</v>
      </c>
    </row>
    <row r="1039" spans="3:4">
      <c r="C1039">
        <v>1541.8</v>
      </c>
      <c r="D1039">
        <v>1.785063047571329E-4</v>
      </c>
    </row>
    <row r="1040" spans="3:4">
      <c r="C1040">
        <v>1542.9</v>
      </c>
      <c r="D1040">
        <v>1.8114241055080526E-4</v>
      </c>
    </row>
    <row r="1041" spans="3:4">
      <c r="C1041">
        <v>1544</v>
      </c>
      <c r="D1041">
        <v>1.8380478118340158E-4</v>
      </c>
    </row>
    <row r="1042" spans="3:4">
      <c r="C1042">
        <v>1545.1</v>
      </c>
      <c r="D1042">
        <v>1.8650629826894231E-4</v>
      </c>
    </row>
    <row r="1043" spans="3:4">
      <c r="C1043">
        <v>1546.2</v>
      </c>
      <c r="D1043">
        <v>1.8922518054565216E-4</v>
      </c>
    </row>
    <row r="1044" spans="3:4">
      <c r="C1044">
        <v>1547.3</v>
      </c>
      <c r="D1044">
        <v>1.9197348646760891E-4</v>
      </c>
    </row>
    <row r="1045" spans="3:4">
      <c r="C1045">
        <v>1548.4</v>
      </c>
      <c r="D1045">
        <v>1.9475233958735782E-4</v>
      </c>
    </row>
    <row r="1046" spans="3:4">
      <c r="C1046">
        <v>1549.5</v>
      </c>
      <c r="D1046">
        <v>1.975629087293302E-4</v>
      </c>
    </row>
    <row r="1047" spans="3:4">
      <c r="C1047">
        <v>1550.6</v>
      </c>
      <c r="D1047">
        <v>2.0040640757805809E-4</v>
      </c>
    </row>
    <row r="1048" spans="3:4">
      <c r="C1048">
        <v>1551.7</v>
      </c>
      <c r="D1048">
        <v>2.032840941893689E-4</v>
      </c>
    </row>
    <row r="1049" spans="3:4">
      <c r="C1049">
        <v>1552.8</v>
      </c>
      <c r="D1049">
        <v>2.0619727042426756E-4</v>
      </c>
    </row>
    <row r="1050" spans="3:4">
      <c r="C1050">
        <v>1553.9</v>
      </c>
      <c r="D1050">
        <v>2.0914728130517687E-4</v>
      </c>
    </row>
    <row r="1051" spans="3:4">
      <c r="C1051">
        <v>1555</v>
      </c>
      <c r="D1051">
        <v>2.1213551429421007E-4</v>
      </c>
    </row>
    <row r="1052" spans="3:4">
      <c r="C1052">
        <v>1556.1</v>
      </c>
      <c r="D1052">
        <v>2.1516339849307031E-4</v>
      </c>
    </row>
    <row r="1053" spans="3:4">
      <c r="C1053">
        <v>1557.2</v>
      </c>
      <c r="D1053">
        <v>2.1823240376413962E-4</v>
      </c>
    </row>
    <row r="1054" spans="3:4">
      <c r="C1054">
        <v>1558.3</v>
      </c>
      <c r="D1054">
        <v>2.2134403977224743E-4</v>
      </c>
    </row>
    <row r="1055" spans="3:4">
      <c r="C1055">
        <v>1559.4</v>
      </c>
      <c r="D1055">
        <v>2.2449985494650779E-4</v>
      </c>
    </row>
    <row r="1056" spans="3:4">
      <c r="C1056">
        <v>1560.5</v>
      </c>
      <c r="D1056">
        <v>2.2770143536155911E-4</v>
      </c>
    </row>
    <row r="1057" spans="3:4">
      <c r="C1057">
        <v>1561.6</v>
      </c>
      <c r="D1057">
        <v>2.3095040353740011E-4</v>
      </c>
    </row>
    <row r="1058" spans="3:4">
      <c r="C1058">
        <v>1562.7</v>
      </c>
      <c r="D1058">
        <v>2.3424841715693695E-4</v>
      </c>
    </row>
    <row r="1059" spans="3:4">
      <c r="C1059">
        <v>1563.8</v>
      </c>
      <c r="D1059">
        <v>2.3759716770023576E-4</v>
      </c>
    </row>
    <row r="1060" spans="3:4">
      <c r="C1060">
        <v>1564.9</v>
      </c>
      <c r="D1060">
        <v>2.4099837899433564E-4</v>
      </c>
    </row>
    <row r="1061" spans="3:4">
      <c r="C1061">
        <v>1566</v>
      </c>
      <c r="D1061">
        <v>2.4445380567739459E-4</v>
      </c>
    </row>
    <row r="1062" spans="3:4">
      <c r="C1062">
        <v>1567.1</v>
      </c>
      <c r="D1062">
        <v>2.4796523157577559E-4</v>
      </c>
    </row>
    <row r="1063" spans="3:4">
      <c r="C1063">
        <v>1568.2</v>
      </c>
      <c r="D1063">
        <v>2.5153446799259035E-4</v>
      </c>
    </row>
    <row r="1064" spans="3:4">
      <c r="C1064">
        <v>1569.3</v>
      </c>
      <c r="D1064">
        <v>2.5516335190609902E-4</v>
      </c>
    </row>
    <row r="1065" spans="3:4">
      <c r="C1065">
        <v>1570.4</v>
      </c>
      <c r="D1065">
        <v>2.5885374407622812E-4</v>
      </c>
    </row>
    <row r="1066" spans="3:4">
      <c r="C1066">
        <v>1571.5</v>
      </c>
      <c r="D1066">
        <v>2.6260752705741257E-4</v>
      </c>
    </row>
    <row r="1067" spans="3:4">
      <c r="C1067">
        <v>1572.6</v>
      </c>
      <c r="D1067">
        <v>2.6642660311583229E-4</v>
      </c>
    </row>
    <row r="1068" spans="3:4">
      <c r="C1068">
        <v>1573.7</v>
      </c>
      <c r="D1068">
        <v>2.7031289204907055E-4</v>
      </c>
    </row>
    <row r="1069" spans="3:4">
      <c r="C1069">
        <v>1574.8</v>
      </c>
      <c r="D1069">
        <v>2.742683289061613E-4</v>
      </c>
    </row>
    <row r="1070" spans="3:4">
      <c r="C1070">
        <v>1575.9</v>
      </c>
      <c r="D1070">
        <v>2.7829486160592653E-4</v>
      </c>
    </row>
    <row r="1071" spans="3:4">
      <c r="C1071">
        <v>1577</v>
      </c>
      <c r="D1071">
        <v>2.8239444845153686E-4</v>
      </c>
    </row>
    <row r="1072" spans="3:4">
      <c r="C1072">
        <v>1578.1</v>
      </c>
      <c r="D1072">
        <v>2.865690555391864E-4</v>
      </c>
    </row>
    <row r="1073" spans="3:4">
      <c r="C1073">
        <v>1579.2</v>
      </c>
      <c r="D1073">
        <v>2.9082065405885142E-4</v>
      </c>
    </row>
    <row r="1074" spans="3:4">
      <c r="C1074">
        <v>1580.3</v>
      </c>
      <c r="D1074">
        <v>2.9516286208292378E-4</v>
      </c>
    </row>
    <row r="1075" spans="3:4">
      <c r="C1075">
        <v>1581.4</v>
      </c>
      <c r="D1075">
        <v>2.9957520545440555E-4</v>
      </c>
    </row>
    <row r="1076" spans="3:4">
      <c r="C1076">
        <v>1582.5</v>
      </c>
      <c r="D1076">
        <v>3.0407051288890369E-4</v>
      </c>
    </row>
    <row r="1077" spans="3:4">
      <c r="C1077">
        <v>1583.6</v>
      </c>
      <c r="D1077">
        <v>3.086507503264893E-4</v>
      </c>
    </row>
    <row r="1078" spans="3:4">
      <c r="C1078">
        <v>1584.7</v>
      </c>
      <c r="D1078">
        <v>3.1331787382623779E-4</v>
      </c>
    </row>
    <row r="1079" spans="3:4">
      <c r="C1079">
        <v>1585.8</v>
      </c>
      <c r="D1079">
        <v>3.1808547155385137E-4</v>
      </c>
    </row>
    <row r="1080" spans="3:4">
      <c r="C1080">
        <v>1586.9</v>
      </c>
      <c r="D1080">
        <v>3.2293305475601083E-4</v>
      </c>
    </row>
    <row r="1081" spans="3:4">
      <c r="C1081">
        <v>1588</v>
      </c>
      <c r="D1081">
        <v>3.2787336040748696E-4</v>
      </c>
    </row>
    <row r="1082" spans="3:4">
      <c r="C1082">
        <v>1589.1</v>
      </c>
      <c r="D1082">
        <v>3.3290827417246227E-4</v>
      </c>
    </row>
    <row r="1083" spans="3:4">
      <c r="C1083">
        <v>1590.2</v>
      </c>
      <c r="D1083">
        <v>3.3803965402640876E-4</v>
      </c>
    </row>
    <row r="1084" spans="3:4">
      <c r="C1084">
        <v>1591.3</v>
      </c>
      <c r="D1084">
        <v>3.4326932630526855E-4</v>
      </c>
    </row>
    <row r="1085" spans="3:4">
      <c r="C1085">
        <v>1592.4</v>
      </c>
      <c r="D1085">
        <v>3.4859908163920793E-4</v>
      </c>
    </row>
    <row r="1086" spans="3:4">
      <c r="C1086">
        <v>1593.5</v>
      </c>
      <c r="D1086">
        <v>3.5403067077289727E-4</v>
      </c>
    </row>
    <row r="1087" spans="3:4">
      <c r="C1087">
        <v>1594.6</v>
      </c>
      <c r="D1087">
        <v>3.5956580027480422E-4</v>
      </c>
    </row>
    <row r="1088" spans="3:4">
      <c r="C1088">
        <v>1595.7</v>
      </c>
      <c r="D1088">
        <v>3.6520612813867618E-4</v>
      </c>
    </row>
    <row r="1089" spans="3:4">
      <c r="C1089">
        <v>1596.8</v>
      </c>
      <c r="D1089">
        <v>3.7095325928106817E-4</v>
      </c>
    </row>
    <row r="1090" spans="3:4">
      <c r="C1090">
        <v>1597.9</v>
      </c>
      <c r="D1090">
        <v>3.7680874093945656E-4</v>
      </c>
    </row>
    <row r="1091" spans="3:4">
      <c r="C1091">
        <v>1599</v>
      </c>
      <c r="D1091">
        <v>3.8278618286530794E-4</v>
      </c>
    </row>
    <row r="1092" spans="3:4">
      <c r="C1092">
        <v>1600.1</v>
      </c>
      <c r="D1092">
        <v>3.888641450995752E-4</v>
      </c>
    </row>
    <row r="1093" spans="3:4">
      <c r="C1093">
        <v>1601.2</v>
      </c>
      <c r="D1093">
        <v>3.9506678975824645E-4</v>
      </c>
    </row>
    <row r="1094" spans="3:4">
      <c r="C1094">
        <v>1602.3</v>
      </c>
      <c r="D1094">
        <v>4.0138502100348962E-4</v>
      </c>
    </row>
    <row r="1095" spans="3:4">
      <c r="C1095">
        <v>1603.4</v>
      </c>
      <c r="D1095">
        <v>4.0782009064595334E-4</v>
      </c>
    </row>
    <row r="1096" spans="3:4">
      <c r="C1096">
        <v>1604.5</v>
      </c>
      <c r="D1096">
        <v>4.1437263548678985E-4</v>
      </c>
    </row>
    <row r="1097" spans="3:4">
      <c r="C1097">
        <v>1605.6</v>
      </c>
      <c r="D1097">
        <v>4.2103167757375897E-4</v>
      </c>
    </row>
    <row r="1098" spans="3:4">
      <c r="C1098">
        <v>1606.7</v>
      </c>
      <c r="D1098">
        <v>4.2780951982183756E-4</v>
      </c>
    </row>
    <row r="1099" spans="3:4">
      <c r="C1099">
        <v>1607.8</v>
      </c>
      <c r="D1099">
        <v>4.3470703583401522E-4</v>
      </c>
    </row>
    <row r="1100" spans="3:4">
      <c r="C1100">
        <v>1608.9</v>
      </c>
      <c r="D1100">
        <v>4.4172499707687994E-4</v>
      </c>
    </row>
    <row r="1101" spans="3:4">
      <c r="C1101">
        <v>1610</v>
      </c>
      <c r="D1101">
        <v>4.4886406811927898E-4</v>
      </c>
    </row>
    <row r="1102" spans="3:4">
      <c r="C1102">
        <v>1611.1</v>
      </c>
      <c r="D1102">
        <v>4.5612480191494523E-4</v>
      </c>
    </row>
    <row r="1103" spans="3:4">
      <c r="C1103">
        <v>1612.2</v>
      </c>
      <c r="D1103">
        <v>4.6350763514549224E-4</v>
      </c>
    </row>
    <row r="1104" spans="3:4">
      <c r="C1104">
        <v>1613.3</v>
      </c>
      <c r="D1104">
        <v>4.7101288364091823E-4</v>
      </c>
    </row>
    <row r="1105" spans="3:4">
      <c r="C1105">
        <v>1614.4</v>
      </c>
      <c r="D1105">
        <v>4.786407378954198E-4</v>
      </c>
    </row>
    <row r="1106" spans="3:4">
      <c r="C1106">
        <v>1615.5</v>
      </c>
      <c r="D1106">
        <v>4.8639125869701766E-4</v>
      </c>
    </row>
    <row r="1107" spans="3:4">
      <c r="C1107">
        <v>1616.6</v>
      </c>
      <c r="D1107">
        <v>4.9426437289000805E-4</v>
      </c>
    </row>
    <row r="1108" spans="3:4">
      <c r="C1108">
        <v>1617.7</v>
      </c>
      <c r="D1108">
        <v>5.0225986928978937E-4</v>
      </c>
    </row>
    <row r="1109" spans="3:4">
      <c r="C1109">
        <v>1618.8</v>
      </c>
      <c r="D1109">
        <v>5.1037739477005129E-4</v>
      </c>
    </row>
    <row r="1110" spans="3:4">
      <c r="C1110">
        <v>1619.9</v>
      </c>
      <c r="D1110">
        <v>5.1861645054257391E-4</v>
      </c>
    </row>
    <row r="1111" spans="3:4">
      <c r="C1111">
        <v>1621</v>
      </c>
      <c r="D1111">
        <v>5.2697638865022655E-4</v>
      </c>
    </row>
    <row r="1112" spans="3:4">
      <c r="C1112">
        <v>1622.1</v>
      </c>
      <c r="D1112">
        <v>5.3545640869379324E-4</v>
      </c>
    </row>
    <row r="1113" spans="3:4">
      <c r="C1113">
        <v>1623.2</v>
      </c>
      <c r="D1113">
        <v>5.4406739913102204E-4</v>
      </c>
    </row>
    <row r="1114" spans="3:4">
      <c r="C1114">
        <v>1624.3</v>
      </c>
      <c r="D1114">
        <v>5.5278563107384116E-4</v>
      </c>
    </row>
    <row r="1115" spans="3:4">
      <c r="C1115">
        <v>1625.4</v>
      </c>
      <c r="D1115">
        <v>5.6162069167619341E-4</v>
      </c>
    </row>
    <row r="1116" spans="3:4">
      <c r="C1116">
        <v>1626.5</v>
      </c>
      <c r="D1116">
        <v>5.7057115064325912E-4</v>
      </c>
    </row>
    <row r="1117" spans="3:4">
      <c r="C1117">
        <v>1627.6</v>
      </c>
      <c r="D1117">
        <v>5.7963541361601319E-4</v>
      </c>
    </row>
    <row r="1118" spans="3:4">
      <c r="C1118">
        <v>1628.7</v>
      </c>
      <c r="D1118">
        <v>5.8881172076140375E-4</v>
      </c>
    </row>
    <row r="1119" spans="3:4">
      <c r="C1119">
        <v>1629.8</v>
      </c>
      <c r="D1119">
        <v>5.9811019312019172E-4</v>
      </c>
    </row>
    <row r="1120" spans="3:4">
      <c r="C1120">
        <v>1630.9</v>
      </c>
      <c r="D1120">
        <v>6.0751835539538666E-4</v>
      </c>
    </row>
    <row r="1121" spans="3:4">
      <c r="C1121">
        <v>1632</v>
      </c>
      <c r="D1121">
        <v>6.1702115806744036E-4</v>
      </c>
    </row>
    <row r="1122" spans="3:4">
      <c r="C1122">
        <v>1633.1</v>
      </c>
      <c r="D1122">
        <v>6.2662754777604213E-4</v>
      </c>
    </row>
    <row r="1123" spans="3:4">
      <c r="C1123">
        <v>1634.2</v>
      </c>
      <c r="D1123">
        <v>6.3633495315977562E-4</v>
      </c>
    </row>
    <row r="1124" spans="3:4">
      <c r="C1124">
        <v>1635.3</v>
      </c>
      <c r="D1124">
        <v>6.4614063937336894E-4</v>
      </c>
    </row>
    <row r="1125" spans="3:4">
      <c r="C1125">
        <v>1636.4</v>
      </c>
      <c r="D1125">
        <v>6.5604170978471983E-4</v>
      </c>
    </row>
    <row r="1126" spans="3:4">
      <c r="C1126">
        <v>1637.5</v>
      </c>
      <c r="D1126">
        <v>6.6603510815436897E-4</v>
      </c>
    </row>
    <row r="1127" spans="3:4">
      <c r="C1127">
        <v>1638.6</v>
      </c>
      <c r="D1127">
        <v>6.7611762130580732E-4</v>
      </c>
    </row>
    <row r="1128" spans="3:4">
      <c r="C1128">
        <v>1639.7</v>
      </c>
      <c r="D1128">
        <v>6.8628588229321605E-4</v>
      </c>
    </row>
    <row r="1129" spans="3:4">
      <c r="C1129">
        <v>1640.8</v>
      </c>
      <c r="D1129">
        <v>6.9653637407127611E-4</v>
      </c>
    </row>
    <row r="1130" spans="3:4">
      <c r="C1130">
        <v>1641.9</v>
      </c>
      <c r="D1130">
        <v>7.0686543366953669E-4</v>
      </c>
    </row>
    <row r="1131" spans="3:4">
      <c r="C1131">
        <v>1643</v>
      </c>
      <c r="D1131">
        <v>7.17269256871785E-4</v>
      </c>
    </row>
    <row r="1132" spans="3:4">
      <c r="C1132">
        <v>1644.1</v>
      </c>
      <c r="D1132">
        <v>7.277439033985015E-4</v>
      </c>
    </row>
    <row r="1133" spans="3:4">
      <c r="C1133">
        <v>1645.2</v>
      </c>
      <c r="D1133">
        <v>7.3828530258823874E-4</v>
      </c>
    </row>
    <row r="1134" spans="3:4">
      <c r="C1134">
        <v>1646.3</v>
      </c>
      <c r="D1134">
        <v>7.4888925957138466E-4</v>
      </c>
    </row>
    <row r="1135" spans="3:4">
      <c r="C1135">
        <v>1647.4</v>
      </c>
      <c r="D1135">
        <v>7.5955146192726436E-4</v>
      </c>
    </row>
    <row r="1136" spans="3:4">
      <c r="C1136">
        <v>1648.5</v>
      </c>
      <c r="D1136">
        <v>7.7026748681318909E-4</v>
      </c>
    </row>
    <row r="1137" spans="3:4">
      <c r="C1137">
        <v>1649.6</v>
      </c>
      <c r="D1137">
        <v>7.8103280855145135E-4</v>
      </c>
    </row>
    <row r="1138" spans="3:4">
      <c r="C1138">
        <v>1650.7</v>
      </c>
      <c r="D1138">
        <v>7.9184280665783218E-4</v>
      </c>
    </row>
    <row r="1139" spans="3:4">
      <c r="C1139">
        <v>1651.8</v>
      </c>
      <c r="D1139">
        <v>8.0269277429270485E-4</v>
      </c>
    </row>
    <row r="1140" spans="3:4">
      <c r="C1140">
        <v>1652.9</v>
      </c>
      <c r="D1140">
        <v>8.1357792711324577E-4</v>
      </c>
    </row>
    <row r="1141" spans="3:4">
      <c r="C1141">
        <v>1654</v>
      </c>
      <c r="D1141">
        <v>8.2449341250294839E-4</v>
      </c>
    </row>
    <row r="1142" spans="3:4">
      <c r="C1142">
        <v>1655.1</v>
      </c>
      <c r="D1142">
        <v>8.3543431915210982E-4</v>
      </c>
    </row>
    <row r="1143" spans="3:4">
      <c r="C1143">
        <v>1656.2</v>
      </c>
      <c r="D1143">
        <v>8.4639568696071076E-4</v>
      </c>
    </row>
    <row r="1144" spans="3:4">
      <c r="C1144">
        <v>1657.3</v>
      </c>
      <c r="D1144">
        <v>8.5737251723283633E-4</v>
      </c>
    </row>
    <row r="1145" spans="3:4">
      <c r="C1145">
        <v>1658.4</v>
      </c>
      <c r="D1145">
        <v>8.6835978312955456E-4</v>
      </c>
    </row>
    <row r="1146" spans="3:4">
      <c r="C1146">
        <v>1659.5</v>
      </c>
      <c r="D1146">
        <v>8.7935244034523133E-4</v>
      </c>
    </row>
    <row r="1147" spans="3:4">
      <c r="C1147">
        <v>1660.6</v>
      </c>
      <c r="D1147">
        <v>8.9034543797020433E-4</v>
      </c>
    </row>
    <row r="1148" spans="3:4">
      <c r="C1148">
        <v>1661.7</v>
      </c>
      <c r="D1148">
        <v>9.0133372950100782E-4</v>
      </c>
    </row>
    <row r="1149" spans="3:4">
      <c r="C1149">
        <v>1662.8</v>
      </c>
      <c r="D1149">
        <v>9.1231228395770628E-4</v>
      </c>
    </row>
    <row r="1150" spans="3:4">
      <c r="C1150">
        <v>1663.9</v>
      </c>
      <c r="D1150">
        <v>9.2327609706632091E-4</v>
      </c>
    </row>
    <row r="1151" spans="3:4">
      <c r="C1151">
        <v>1665</v>
      </c>
      <c r="D1151">
        <v>9.3422020246314199E-4</v>
      </c>
    </row>
    <row r="1152" spans="3:4">
      <c r="C1152">
        <v>1666.1</v>
      </c>
      <c r="D1152">
        <v>9.4513968287647651E-4</v>
      </c>
    </row>
    <row r="1153" spans="3:4">
      <c r="C1153">
        <v>1667.2</v>
      </c>
      <c r="D1153">
        <v>9.5602968124052867E-4</v>
      </c>
    </row>
    <row r="1154" spans="3:4">
      <c r="C1154">
        <v>1668.3</v>
      </c>
      <c r="D1154">
        <v>9.6688541169538916E-4</v>
      </c>
    </row>
    <row r="1155" spans="3:4">
      <c r="C1155">
        <v>1669.4</v>
      </c>
      <c r="D1155">
        <v>9.7771406663121939E-4</v>
      </c>
    </row>
    <row r="1156" spans="3:4">
      <c r="C1156">
        <v>1670.5</v>
      </c>
      <c r="D1156">
        <v>9.8848806834164467E-4</v>
      </c>
    </row>
    <row r="1157" spans="3:4">
      <c r="C1157">
        <v>1671.6</v>
      </c>
      <c r="D1157">
        <v>9.9921403288560614E-4</v>
      </c>
    </row>
    <row r="1158" spans="3:4">
      <c r="C1158">
        <v>1672.7</v>
      </c>
      <c r="D1158">
        <v>1.0098875685568111E-3</v>
      </c>
    </row>
    <row r="1159" spans="3:4">
      <c r="C1159">
        <v>1673.8</v>
      </c>
      <c r="D1159">
        <v>1.0205044066888273E-3</v>
      </c>
    </row>
    <row r="1160" spans="3:4">
      <c r="C1160">
        <v>1674.9</v>
      </c>
      <c r="D1160">
        <v>1.031060411000464E-3</v>
      </c>
    </row>
    <row r="1161" spans="3:4">
      <c r="C1161">
        <v>1676</v>
      </c>
      <c r="D1161">
        <v>1.0415515865038348E-3</v>
      </c>
    </row>
    <row r="1162" spans="3:4">
      <c r="C1162">
        <v>1677.1</v>
      </c>
      <c r="D1162">
        <v>1.0519740879314315E-3</v>
      </c>
    </row>
    <row r="1163" spans="3:4">
      <c r="C1163">
        <v>1678.2</v>
      </c>
      <c r="D1163">
        <v>1.0623242276399678E-3</v>
      </c>
    </row>
    <row r="1164" spans="3:4">
      <c r="C1164">
        <v>1679.3</v>
      </c>
      <c r="D1164">
        <v>1.0725984829503658E-3</v>
      </c>
    </row>
    <row r="1165" spans="3:4">
      <c r="C1165">
        <v>1680.4</v>
      </c>
      <c r="D1165">
        <v>1.0827935028850154E-3</v>
      </c>
    </row>
    <row r="1166" spans="3:4">
      <c r="C1166">
        <v>1681.5</v>
      </c>
      <c r="D1166">
        <v>1.092906114265615E-3</v>
      </c>
    </row>
    <row r="1167" spans="3:4">
      <c r="C1167">
        <v>1682.6</v>
      </c>
      <c r="D1167">
        <v>1.1029333271370639E-3</v>
      </c>
    </row>
    <row r="1168" spans="3:4">
      <c r="C1168">
        <v>1683.7</v>
      </c>
      <c r="D1168">
        <v>1.1128723394854443E-3</v>
      </c>
    </row>
    <row r="1169" spans="3:4">
      <c r="C1169">
        <v>1684.8</v>
      </c>
      <c r="D1169">
        <v>1.1227205412207906E-3</v>
      </c>
    </row>
    <row r="1170" spans="3:4">
      <c r="C1170">
        <v>1685.9</v>
      </c>
      <c r="D1170">
        <v>1.1324755173981887E-3</v>
      </c>
    </row>
    <row r="1171" spans="3:4">
      <c r="C1171">
        <v>1687</v>
      </c>
      <c r="D1171">
        <v>1.1421350506538675E-3</v>
      </c>
    </row>
    <row r="1172" spans="3:4">
      <c r="C1172">
        <v>1688.1</v>
      </c>
      <c r="D1172">
        <v>1.1516971228360668E-3</v>
      </c>
    </row>
    <row r="1173" spans="3:4">
      <c r="C1173">
        <v>1689.2</v>
      </c>
      <c r="D1173">
        <v>1.1611599158138982E-3</v>
      </c>
    </row>
    <row r="1174" spans="3:4">
      <c r="C1174">
        <v>1690.3</v>
      </c>
      <c r="D1174">
        <v>1.1705218114508944E-3</v>
      </c>
    </row>
    <row r="1175" spans="3:4">
      <c r="C1175">
        <v>1691.4</v>
      </c>
      <c r="D1175">
        <v>1.1797813907334944E-3</v>
      </c>
    </row>
    <row r="1176" spans="3:4">
      <c r="C1176">
        <v>1692.5</v>
      </c>
      <c r="D1176">
        <v>1.1889374320485254E-3</v>
      </c>
    </row>
    <row r="1177" spans="3:4">
      <c r="C1177">
        <v>1693.6</v>
      </c>
      <c r="D1177">
        <v>1.1979889086074155E-3</v>
      </c>
    </row>
    <row r="1178" spans="3:4">
      <c r="C1178">
        <v>1694.7</v>
      </c>
      <c r="D1178">
        <v>1.2069349850188198E-3</v>
      </c>
    </row>
    <row r="1179" spans="3:4">
      <c r="C1179">
        <v>1695.8</v>
      </c>
      <c r="D1179">
        <v>1.2157750130152062E-3</v>
      </c>
    </row>
    <row r="1180" spans="3:4">
      <c r="C1180">
        <v>1696.9</v>
      </c>
      <c r="D1180">
        <v>1.2245085263428294E-3</v>
      </c>
    </row>
    <row r="1181" spans="3:4">
      <c r="C1181">
        <v>1698</v>
      </c>
      <c r="D1181">
        <v>1.233135234828565E-3</v>
      </c>
    </row>
    <row r="1182" spans="3:4">
      <c r="C1182">
        <v>1699.1</v>
      </c>
      <c r="D1182">
        <v>1.2416550176408505E-3</v>
      </c>
    </row>
    <row r="1183" spans="3:4">
      <c r="C1183">
        <v>1700.2</v>
      </c>
      <c r="D1183">
        <v>1.250067915765987E-3</v>
      </c>
    </row>
    <row r="1184" spans="3:4">
      <c r="C1184">
        <v>1701.3</v>
      </c>
      <c r="D1184">
        <v>1.2583741237248308E-3</v>
      </c>
    </row>
    <row r="1185" spans="3:4">
      <c r="C1185">
        <v>1702.4</v>
      </c>
      <c r="D1185">
        <v>1.2665739805586503E-3</v>
      </c>
    </row>
    <row r="1186" spans="3:4">
      <c r="C1186">
        <v>1703.5</v>
      </c>
      <c r="D1186">
        <v>1.2746679601166639E-3</v>
      </c>
    </row>
    <row r="1187" spans="3:4">
      <c r="C1187">
        <v>1704.6</v>
      </c>
      <c r="D1187">
        <v>1.28265666068124E-3</v>
      </c>
    </row>
    <row r="1188" spans="3:4">
      <c r="C1188">
        <v>1705.7</v>
      </c>
      <c r="D1188">
        <v>1.2905407939702452E-3</v>
      </c>
    </row>
    <row r="1189" spans="3:4">
      <c r="C1189">
        <v>1706.8</v>
      </c>
      <c r="D1189">
        <v>1.2983211735592994E-3</v>
      </c>
    </row>
    <row r="1190" spans="3:4">
      <c r="C1190">
        <v>1707.9</v>
      </c>
      <c r="D1190">
        <v>1.3059987027697665E-3</v>
      </c>
    </row>
    <row r="1191" spans="3:4">
      <c r="C1191">
        <v>1709</v>
      </c>
      <c r="D1191">
        <v>1.3135743620713354E-3</v>
      </c>
    </row>
    <row r="1192" spans="3:4">
      <c r="C1192">
        <v>1710.1</v>
      </c>
      <c r="D1192">
        <v>1.3210491960507073E-3</v>
      </c>
    </row>
    <row r="1193" spans="3:4">
      <c r="C1193">
        <v>1711.2</v>
      </c>
      <c r="D1193">
        <v>1.3284243000004979E-3</v>
      </c>
    </row>
    <row r="1194" spans="3:4">
      <c r="C1194">
        <v>1712.3</v>
      </c>
      <c r="D1194">
        <v>1.3357008061847598E-3</v>
      </c>
    </row>
    <row r="1195" spans="3:4">
      <c r="C1195">
        <v>1713.4</v>
      </c>
      <c r="D1195">
        <v>1.3428798698395701E-3</v>
      </c>
    </row>
    <row r="1196" spans="3:4">
      <c r="C1196">
        <v>1714.5</v>
      </c>
      <c r="D1196">
        <v>1.3499626549690127E-3</v>
      </c>
    </row>
    <row r="1197" spans="3:4">
      <c r="C1197">
        <v>1715.6</v>
      </c>
      <c r="D1197">
        <v>1.3569503199983867E-3</v>
      </c>
    </row>
    <row r="1198" spans="3:4">
      <c r="C1198">
        <v>1716.7</v>
      </c>
      <c r="D1198">
        <v>1.3638440033477983E-3</v>
      </c>
    </row>
    <row r="1199" spans="3:4">
      <c r="C1199">
        <v>1717.8</v>
      </c>
      <c r="D1199">
        <v>1.3706448089903312E-3</v>
      </c>
    </row>
    <row r="1200" spans="3:4">
      <c r="C1200">
        <v>1718.9</v>
      </c>
      <c r="D1200">
        <v>1.3773537920596553E-3</v>
      </c>
    </row>
    <row r="1201" spans="3:4">
      <c r="C1201">
        <v>1720</v>
      </c>
      <c r="D1201">
        <v>1.3839719445724672E-3</v>
      </c>
    </row>
    <row r="1202" spans="3:4">
      <c r="C1202">
        <v>1721.1</v>
      </c>
      <c r="D1202">
        <v>1.3905001813312172E-3</v>
      </c>
    </row>
    <row r="1203" spans="3:4">
      <c r="C1203">
        <v>1722.2</v>
      </c>
      <c r="D1203">
        <v>1.3969393260724928E-3</v>
      </c>
    </row>
    <row r="1204" spans="3:4">
      <c r="C1204">
        <v>1723.3</v>
      </c>
      <c r="D1204">
        <v>1.4032900979259631E-3</v>
      </c>
    </row>
    <row r="1205" spans="3:4">
      <c r="C1205">
        <v>1724.4</v>
      </c>
      <c r="D1205">
        <v>1.4095530982480209E-3</v>
      </c>
    </row>
    <row r="1206" spans="3:4">
      <c r="C1206">
        <v>1725.5</v>
      </c>
      <c r="D1206">
        <v>1.415728797893274E-3</v>
      </c>
    </row>
    <row r="1207" spans="3:4">
      <c r="C1207">
        <v>1726.6</v>
      </c>
      <c r="D1207">
        <v>1.4218175249856239E-3</v>
      </c>
    </row>
    <row r="1208" spans="3:4">
      <c r="C1208">
        <v>1727.7</v>
      </c>
      <c r="D1208">
        <v>1.4278194532491306E-3</v>
      </c>
    </row>
    <row r="1209" spans="3:4">
      <c r="C1209">
        <v>1728.8</v>
      </c>
      <c r="D1209">
        <v>1.4337345909568927E-3</v>
      </c>
    </row>
    <row r="1210" spans="3:4">
      <c r="C1210">
        <v>1729.9</v>
      </c>
      <c r="D1210">
        <v>1.4395627705539879E-3</v>
      </c>
    </row>
    <row r="1211" spans="3:4">
      <c r="C1211">
        <v>1731</v>
      </c>
      <c r="D1211">
        <v>1.4453036390081196E-3</v>
      </c>
    </row>
    <row r="1212" spans="3:4">
      <c r="C1212">
        <v>1732.1</v>
      </c>
      <c r="D1212">
        <v>1.4509566489388052E-3</v>
      </c>
    </row>
    <row r="1213" spans="3:4">
      <c r="C1213">
        <v>1733.2</v>
      </c>
      <c r="D1213">
        <v>1.4565210505730617E-3</v>
      </c>
    </row>
    <row r="1214" spans="3:4">
      <c r="C1214">
        <v>1734.3</v>
      </c>
      <c r="D1214">
        <v>1.4619958845722924E-3</v>
      </c>
    </row>
    <row r="1215" spans="3:4">
      <c r="C1215">
        <v>1735.4</v>
      </c>
      <c r="D1215">
        <v>1.4673799757716568E-3</v>
      </c>
    </row>
    <row r="1216" spans="3:4">
      <c r="C1216">
        <v>1736.5</v>
      </c>
      <c r="D1216">
        <v>1.4726719278695766E-3</v>
      </c>
    </row>
    <row r="1217" spans="3:4">
      <c r="C1217">
        <v>1737.6</v>
      </c>
      <c r="D1217">
        <v>1.4778701191011845E-3</v>
      </c>
    </row>
    <row r="1218" spans="3:4">
      <c r="C1218">
        <v>1738.7</v>
      </c>
      <c r="D1218">
        <v>1.4829726989255157E-3</v>
      </c>
    </row>
    <row r="1219" spans="3:4">
      <c r="C1219">
        <v>1739.8</v>
      </c>
      <c r="D1219">
        <v>1.4879775857520655E-3</v>
      </c>
    </row>
    <row r="1220" spans="3:4">
      <c r="C1220">
        <v>1740.9</v>
      </c>
      <c r="D1220">
        <v>1.4928824657280074E-3</v>
      </c>
    </row>
    <row r="1221" spans="3:4">
      <c r="C1221">
        <v>1742</v>
      </c>
      <c r="D1221">
        <v>1.4976847926029327E-3</v>
      </c>
    </row>
    <row r="1222" spans="3:4">
      <c r="C1222">
        <v>1743.1</v>
      </c>
      <c r="D1222">
        <v>1.5023817886834119E-3</v>
      </c>
    </row>
    <row r="1223" spans="3:4">
      <c r="C1223">
        <v>1744.2</v>
      </c>
      <c r="D1223">
        <v>1.5069704468850325E-3</v>
      </c>
    </row>
    <row r="1224" spans="3:4">
      <c r="C1224">
        <v>1745.3</v>
      </c>
      <c r="D1224">
        <v>1.5114475338848955E-3</v>
      </c>
    </row>
    <row r="1225" spans="3:4">
      <c r="C1225">
        <v>1746.4</v>
      </c>
      <c r="D1225">
        <v>1.5158095943727501E-3</v>
      </c>
    </row>
    <row r="1226" spans="3:4">
      <c r="C1226">
        <v>1747.5</v>
      </c>
      <c r="D1226">
        <v>1.5200529563942451E-3</v>
      </c>
    </row>
    <row r="1227" spans="3:4">
      <c r="C1227">
        <v>1748.6</v>
      </c>
      <c r="D1227">
        <v>1.5241737377749203E-3</v>
      </c>
    </row>
    <row r="1228" spans="3:4">
      <c r="C1228">
        <v>1749.7</v>
      </c>
      <c r="D1228">
        <v>1.528167853608878E-3</v>
      </c>
    </row>
    <row r="1229" spans="3:4">
      <c r="C1229">
        <v>1750.8</v>
      </c>
      <c r="D1229">
        <v>1.5320310247913371E-3</v>
      </c>
    </row>
    <row r="1230" spans="3:4">
      <c r="C1230">
        <v>1751.9</v>
      </c>
      <c r="D1230">
        <v>1.5357587875695986E-3</v>
      </c>
    </row>
    <row r="1231" spans="3:4">
      <c r="C1231">
        <v>1753</v>
      </c>
      <c r="D1231">
        <v>1.5393465040824425E-3</v>
      </c>
    </row>
    <row r="1232" spans="3:4">
      <c r="C1232">
        <v>1754.1</v>
      </c>
      <c r="D1232">
        <v>1.5427893738534594E-3</v>
      </c>
    </row>
    <row r="1233" spans="3:4">
      <c r="C1233">
        <v>1755.2</v>
      </c>
      <c r="D1233">
        <v>1.5460824461995559E-3</v>
      </c>
    </row>
    <row r="1234" spans="3:4">
      <c r="C1234">
        <v>1756.3</v>
      </c>
      <c r="D1234">
        <v>1.5492206335116397E-3</v>
      </c>
    </row>
    <row r="1235" spans="3:4">
      <c r="C1235">
        <v>1757.4</v>
      </c>
      <c r="D1235">
        <v>1.5521987253605068E-3</v>
      </c>
    </row>
    <row r="1236" spans="3:4">
      <c r="C1236">
        <v>1758.5</v>
      </c>
      <c r="D1236">
        <v>1.5550114033771303E-3</v>
      </c>
    </row>
    <row r="1237" spans="3:4">
      <c r="C1237">
        <v>1759.6</v>
      </c>
      <c r="D1237">
        <v>1.557653256852935E-3</v>
      </c>
    </row>
    <row r="1238" spans="3:4">
      <c r="C1238">
        <v>1760.7</v>
      </c>
      <c r="D1238">
        <v>1.5601187990022293E-3</v>
      </c>
    </row>
    <row r="1239" spans="3:4">
      <c r="C1239">
        <v>1761.8</v>
      </c>
      <c r="D1239">
        <v>1.5624024838258657E-3</v>
      </c>
    </row>
    <row r="1240" spans="3:4">
      <c r="C1240">
        <v>1762.9</v>
      </c>
      <c r="D1240">
        <v>1.5644987235122543E-3</v>
      </c>
    </row>
    <row r="1241" spans="3:4">
      <c r="C1241">
        <v>1764</v>
      </c>
      <c r="D1241">
        <v>1.5664019063092813E-3</v>
      </c>
    </row>
    <row r="1242" spans="3:4">
      <c r="C1242">
        <v>1765.1</v>
      </c>
      <c r="D1242">
        <v>1.5681064147983273E-3</v>
      </c>
    </row>
    <row r="1243" spans="3:4">
      <c r="C1243">
        <v>1766.2</v>
      </c>
      <c r="D1243">
        <v>1.5696066444995536E-3</v>
      </c>
    </row>
    <row r="1244" spans="3:4">
      <c r="C1244">
        <v>1767.3</v>
      </c>
      <c r="D1244">
        <v>1.5708970227359125E-3</v>
      </c>
    </row>
    <row r="1245" spans="3:4">
      <c r="C1245">
        <v>1768.4</v>
      </c>
      <c r="D1245">
        <v>1.571972027681916E-3</v>
      </c>
    </row>
    <row r="1246" spans="3:4">
      <c r="C1246">
        <v>1769.5</v>
      </c>
      <c r="D1246">
        <v>1.5728262075221286E-3</v>
      </c>
    </row>
    <row r="1247" spans="3:4">
      <c r="C1247">
        <v>1770.6</v>
      </c>
      <c r="D1247">
        <v>1.5734541996436143E-3</v>
      </c>
    </row>
    <row r="1248" spans="3:4">
      <c r="C1248">
        <v>1771.7</v>
      </c>
      <c r="D1248">
        <v>1.5738507497861506E-3</v>
      </c>
    </row>
    <row r="1249" spans="3:4">
      <c r="C1249">
        <v>1772.8</v>
      </c>
      <c r="D1249">
        <v>1.5740107310739683E-3</v>
      </c>
    </row>
    <row r="1250" spans="3:4">
      <c r="C1250">
        <v>1773.9</v>
      </c>
      <c r="D1250">
        <v>1.5739291628530543E-3</v>
      </c>
    </row>
    <row r="1251" spans="3:4">
      <c r="C1251">
        <v>1775</v>
      </c>
      <c r="D1251">
        <v>1.5736012292586819E-3</v>
      </c>
    </row>
    <row r="1252" spans="3:4">
      <c r="C1252">
        <v>1776.1</v>
      </c>
      <c r="D1252">
        <v>1.5730222974387875E-3</v>
      </c>
    </row>
    <row r="1253" spans="3:4">
      <c r="C1253">
        <v>1777.2</v>
      </c>
      <c r="D1253">
        <v>1.5721769453500454E-3</v>
      </c>
    </row>
    <row r="1254" spans="3:4">
      <c r="C1254">
        <v>1778.3</v>
      </c>
      <c r="D1254">
        <v>1.5710838327752804E-3</v>
      </c>
    </row>
    <row r="1255" spans="3:4">
      <c r="C1255">
        <v>1779.4</v>
      </c>
      <c r="D1255">
        <v>1.5697270280860336E-3</v>
      </c>
    </row>
    <row r="1256" spans="3:4">
      <c r="C1256">
        <v>1780.5</v>
      </c>
      <c r="D1256">
        <v>1.5681028083107918E-3</v>
      </c>
    </row>
    <row r="1257" spans="3:4">
      <c r="C1257">
        <v>1781.6</v>
      </c>
      <c r="D1257">
        <v>1.5662077166163611E-3</v>
      </c>
    </row>
    <row r="1258" spans="3:4">
      <c r="C1258">
        <v>1782.7</v>
      </c>
      <c r="D1258">
        <v>1.5640385770207916E-3</v>
      </c>
    </row>
    <row r="1259" spans="3:4">
      <c r="C1259">
        <v>1783.8</v>
      </c>
      <c r="D1259">
        <v>1.5615925082950195E-3</v>
      </c>
    </row>
    <row r="1260" spans="3:4">
      <c r="C1260">
        <v>1784.9</v>
      </c>
      <c r="D1260">
        <v>1.5588669369981326E-3</v>
      </c>
    </row>
    <row r="1261" spans="3:4">
      <c r="C1261">
        <v>1786</v>
      </c>
      <c r="D1261">
        <v>1.5558596095948311E-3</v>
      </c>
    </row>
    <row r="1262" spans="3:4">
      <c r="C1262">
        <v>1787.1</v>
      </c>
      <c r="D1262">
        <v>1.5525686036075717E-3</v>
      </c>
    </row>
    <row r="1263" spans="3:4">
      <c r="C1263">
        <v>1788.2</v>
      </c>
      <c r="D1263">
        <v>1.5489923377599989E-3</v>
      </c>
    </row>
    <row r="1264" spans="3:4">
      <c r="C1264">
        <v>1789.3</v>
      </c>
      <c r="D1264">
        <v>1.5451295810725565E-3</v>
      </c>
    </row>
    <row r="1265" spans="3:4">
      <c r="C1265">
        <v>1790.4</v>
      </c>
      <c r="D1265">
        <v>1.540979460875691E-3</v>
      </c>
    </row>
    <row r="1266" spans="3:4">
      <c r="C1266">
        <v>1791.5</v>
      </c>
      <c r="D1266">
        <v>1.5365414697106471E-3</v>
      </c>
    </row>
    <row r="1267" spans="3:4">
      <c r="C1267">
        <v>1792.6</v>
      </c>
      <c r="D1267">
        <v>1.5318154710926403E-3</v>
      </c>
    </row>
    <row r="1268" spans="3:4">
      <c r="C1268">
        <v>1793.7</v>
      </c>
      <c r="D1268">
        <v>1.5268017041160232E-3</v>
      </c>
    </row>
    <row r="1269" spans="3:4">
      <c r="C1269">
        <v>1794.8</v>
      </c>
      <c r="D1269">
        <v>1.5215007868860039E-3</v>
      </c>
    </row>
    <row r="1270" spans="3:4">
      <c r="C1270">
        <v>1795.9</v>
      </c>
      <c r="D1270">
        <v>1.5159137187664704E-3</v>
      </c>
    </row>
    <row r="1271" spans="3:4">
      <c r="C1271">
        <v>1797</v>
      </c>
      <c r="D1271">
        <v>1.5100418814384595E-3</v>
      </c>
    </row>
    <row r="1272" spans="3:4">
      <c r="C1272">
        <v>1798.1</v>
      </c>
      <c r="D1272">
        <v>1.5038870387688447E-3</v>
      </c>
    </row>
    <row r="1273" spans="3:4">
      <c r="C1273">
        <v>1799.2</v>
      </c>
      <c r="D1273">
        <v>1.4974513354938091E-3</v>
      </c>
    </row>
    <row r="1274" spans="3:4">
      <c r="C1274">
        <v>1800.3</v>
      </c>
      <c r="D1274">
        <v>1.4907372947265849E-3</v>
      </c>
    </row>
    <row r="1275" spans="3:4">
      <c r="C1275">
        <v>1801.4</v>
      </c>
      <c r="D1275">
        <v>1.4837478143038545E-3</v>
      </c>
    </row>
    <row r="1276" spans="3:4">
      <c r="C1276">
        <v>1802.5</v>
      </c>
      <c r="D1276">
        <v>1.4764861619899344E-3</v>
      </c>
    </row>
    <row r="1277" spans="3:4">
      <c r="C1277">
        <v>1803.6</v>
      </c>
      <c r="D1277">
        <v>1.4689559695625564E-3</v>
      </c>
    </row>
    <row r="1278" spans="3:4">
      <c r="C1278">
        <v>1804.7</v>
      </c>
      <c r="D1278">
        <v>1.4611612258085532E-3</v>
      </c>
    </row>
    <row r="1279" spans="3:4">
      <c r="C1279">
        <v>1805.8</v>
      </c>
      <c r="D1279">
        <v>1.4531062684620779E-3</v>
      </c>
    </row>
    <row r="1280" spans="3:4">
      <c r="C1280">
        <v>1806.9</v>
      </c>
      <c r="D1280">
        <v>1.4447957751222086E-3</v>
      </c>
    </row>
    <row r="1281" spans="3:4">
      <c r="C1281">
        <v>1808</v>
      </c>
      <c r="D1281">
        <v>1.4362347531906533E-3</v>
      </c>
    </row>
    <row r="1282" spans="3:4">
      <c r="C1282">
        <v>1809.1</v>
      </c>
      <c r="D1282">
        <v>1.4274285288740833E-3</v>
      </c>
    </row>
    <row r="1283" spans="3:4">
      <c r="C1283">
        <v>1810.2</v>
      </c>
      <c r="D1283">
        <v>1.4183827352990603E-3</v>
      </c>
    </row>
    <row r="1284" spans="3:4">
      <c r="C1284">
        <v>1811.3</v>
      </c>
      <c r="D1284">
        <v>1.4091032997907405E-3</v>
      </c>
    </row>
    <row r="1285" spans="3:4">
      <c r="C1285">
        <v>1812.4</v>
      </c>
      <c r="D1285">
        <v>1.3995964303695598E-3</v>
      </c>
    </row>
    <row r="1286" spans="3:4">
      <c r="C1286">
        <v>1813.5</v>
      </c>
      <c r="D1286">
        <v>1.3898686015226794E-3</v>
      </c>
    </row>
    <row r="1287" spans="3:4">
      <c r="C1287">
        <v>1814.6</v>
      </c>
      <c r="D1287">
        <v>1.3799265393094559E-3</v>
      </c>
    </row>
    <row r="1288" spans="3:4">
      <c r="C1288">
        <v>1815.7</v>
      </c>
      <c r="D1288">
        <v>1.3697772058621643E-3</v>
      </c>
    </row>
    <row r="1289" spans="3:4">
      <c r="C1289">
        <v>1816.8</v>
      </c>
      <c r="D1289">
        <v>1.3594277833450439E-3</v>
      </c>
    </row>
    <row r="1290" spans="3:4">
      <c r="C1290">
        <v>1817.9</v>
      </c>
      <c r="D1290">
        <v>1.3488856574361558E-3</v>
      </c>
    </row>
    <row r="1291" spans="3:4">
      <c r="C1291">
        <v>1819</v>
      </c>
      <c r="D1291">
        <v>1.338158400397606E-3</v>
      </c>
    </row>
    <row r="1292" spans="3:4">
      <c r="C1292">
        <v>1820.1</v>
      </c>
      <c r="D1292">
        <v>1.3272537538005979E-3</v>
      </c>
    </row>
    <row r="1293" spans="3:4">
      <c r="C1293">
        <v>1821.2</v>
      </c>
      <c r="D1293">
        <v>1.3161796109721206E-3</v>
      </c>
    </row>
    <row r="1294" spans="3:4">
      <c r="C1294">
        <v>1822.3</v>
      </c>
      <c r="D1294">
        <v>1.3049439992303487E-3</v>
      </c>
    </row>
    <row r="1295" spans="3:4">
      <c r="C1295">
        <v>1823.4</v>
      </c>
      <c r="D1295">
        <v>1.2935550619755896E-3</v>
      </c>
    </row>
    <row r="1296" spans="3:4">
      <c r="C1296">
        <v>1824.5</v>
      </c>
      <c r="D1296">
        <v>1.2820210407031387E-3</v>
      </c>
    </row>
    <row r="1297" spans="3:4">
      <c r="C1297">
        <v>1825.6</v>
      </c>
      <c r="D1297">
        <v>1.2703502570036908E-3</v>
      </c>
    </row>
    <row r="1298" spans="3:4">
      <c r="C1298">
        <v>1826.7</v>
      </c>
      <c r="D1298">
        <v>1.2585510946157624E-3</v>
      </c>
    </row>
    <row r="1299" spans="3:4">
      <c r="C1299">
        <v>1827.8</v>
      </c>
      <c r="D1299">
        <v>1.2466319815933255E-3</v>
      </c>
    </row>
    <row r="1300" spans="3:4">
      <c r="C1300">
        <v>1828.9</v>
      </c>
      <c r="D1300">
        <v>1.23460137265014E-3</v>
      </c>
    </row>
    <row r="1301" spans="3:4">
      <c r="C1301">
        <v>1830</v>
      </c>
      <c r="D1301">
        <v>1.2224677317403782E-3</v>
      </c>
    </row>
    <row r="1302" spans="3:4">
      <c r="C1302">
        <v>1831.1</v>
      </c>
      <c r="D1302">
        <v>1.2102395149330392E-3</v>
      </c>
    </row>
    <row r="1303" spans="3:4">
      <c r="C1303">
        <v>1832.2</v>
      </c>
      <c r="D1303">
        <v>1.1979251536351862E-3</v>
      </c>
    </row>
    <row r="1304" spans="3:4">
      <c r="C1304">
        <v>1833.3</v>
      </c>
      <c r="D1304">
        <v>1.1855330382165219E-3</v>
      </c>
    </row>
    <row r="1305" spans="3:4">
      <c r="C1305">
        <v>1834.4</v>
      </c>
      <c r="D1305">
        <v>1.1730715020850011E-3</v>
      </c>
    </row>
    <row r="1306" spans="3:4">
      <c r="C1306">
        <v>1835.5</v>
      </c>
      <c r="D1306">
        <v>1.160548806260161E-3</v>
      </c>
    </row>
    <row r="1307" spans="3:4">
      <c r="C1307">
        <v>1836.6</v>
      </c>
      <c r="D1307">
        <v>1.1479731244878391E-3</v>
      </c>
    </row>
    <row r="1308" spans="3:4">
      <c r="C1308">
        <v>1837.7</v>
      </c>
      <c r="D1308">
        <v>1.135352528936534E-3</v>
      </c>
    </row>
    <row r="1309" spans="3:4">
      <c r="C1309">
        <v>1838.8</v>
      </c>
      <c r="D1309">
        <v>1.1226949765124209E-3</v>
      </c>
    </row>
    <row r="1310" spans="3:4">
      <c r="C1310">
        <v>1839.9</v>
      </c>
      <c r="D1310">
        <v>1.1100082958264664E-3</v>
      </c>
    </row>
    <row r="1311" spans="3:4">
      <c r="C1311">
        <v>1841</v>
      </c>
      <c r="D1311">
        <v>1.09730017484351E-3</v>
      </c>
    </row>
    <row r="1312" spans="3:4">
      <c r="C1312">
        <v>1842.1</v>
      </c>
      <c r="D1312">
        <v>1.08457814923968E-3</v>
      </c>
    </row>
    <row r="1313" spans="3:4">
      <c r="C1313">
        <v>1843.2</v>
      </c>
      <c r="D1313">
        <v>1.0718495914906877E-3</v>
      </c>
    </row>
    <row r="1314" spans="3:4">
      <c r="C1314">
        <v>1844.3</v>
      </c>
      <c r="D1314">
        <v>1.0591217007100441E-3</v>
      </c>
    </row>
    <row r="1315" spans="3:4">
      <c r="C1315">
        <v>1845.4</v>
      </c>
      <c r="D1315">
        <v>1.0464014932524584E-3</v>
      </c>
    </row>
    <row r="1316" spans="3:4">
      <c r="C1316">
        <v>1846.5</v>
      </c>
      <c r="D1316">
        <v>1.0336957940940627E-3</v>
      </c>
    </row>
    <row r="1317" spans="3:4">
      <c r="C1317">
        <v>1847.6</v>
      </c>
      <c r="D1317">
        <v>1.0210112289975848E-3</v>
      </c>
    </row>
    <row r="1318" spans="3:4">
      <c r="C1318">
        <v>1848.7</v>
      </c>
      <c r="D1318">
        <v>1.0083542174669064E-3</v>
      </c>
    </row>
    <row r="1319" spans="3:4">
      <c r="C1319">
        <v>1849.8</v>
      </c>
      <c r="D1319">
        <v>9.9573096649214219E-4</v>
      </c>
    </row>
    <row r="1320" spans="3:4">
      <c r="C1320">
        <v>1850.9</v>
      </c>
      <c r="D1320">
        <v>9.8314746508289122E-4</v>
      </c>
    </row>
    <row r="1321" spans="3:4">
      <c r="C1321">
        <v>1852</v>
      </c>
      <c r="D1321">
        <v>9.7060947958408945E-4</v>
      </c>
    </row>
    <row r="1322" spans="3:4">
      <c r="C1322">
        <v>1853.1</v>
      </c>
      <c r="D1322">
        <v>9.5812254976581441E-4</v>
      </c>
    </row>
    <row r="1323" spans="3:4">
      <c r="C1323">
        <v>1854.2</v>
      </c>
      <c r="D1323">
        <v>9.4569198567528501E-4</v>
      </c>
    </row>
    <row r="1324" spans="3:4">
      <c r="C1324">
        <v>1855.3</v>
      </c>
      <c r="D1324">
        <v>9.3332286523657205E-4</v>
      </c>
    </row>
    <row r="1325" spans="3:4">
      <c r="C1325">
        <v>1856.4</v>
      </c>
      <c r="D1325">
        <v>9.2102003258077937E-4</v>
      </c>
    </row>
    <row r="1326" spans="3:4">
      <c r="C1326">
        <v>1857.5</v>
      </c>
      <c r="D1326">
        <v>9.0878809708692476E-4</v>
      </c>
    </row>
    <row r="1327" spans="3:4">
      <c r="C1327">
        <v>1858.6</v>
      </c>
      <c r="D1327">
        <v>8.9662011812132966E-4</v>
      </c>
    </row>
    <row r="1328" spans="3:4">
      <c r="C1328">
        <v>1859.7</v>
      </c>
      <c r="D1328">
        <v>8.8454385232871022E-4</v>
      </c>
    </row>
    <row r="1329" spans="3:4">
      <c r="C1329">
        <v>1860.8</v>
      </c>
      <c r="D1329">
        <v>8.7255082217495609E-4</v>
      </c>
    </row>
    <row r="1330" spans="3:4">
      <c r="C1330">
        <v>1861.9</v>
      </c>
      <c r="D1330">
        <v>8.6064470820380282E-4</v>
      </c>
    </row>
    <row r="1331" spans="3:4">
      <c r="C1331">
        <v>1863</v>
      </c>
      <c r="D1331">
        <v>8.4881853478826065E-4</v>
      </c>
    </row>
    <row r="1332" spans="3:4">
      <c r="C1332">
        <v>1864.1</v>
      </c>
      <c r="D1332">
        <v>8.3709747151174238E-4</v>
      </c>
    </row>
    <row r="1333" spans="3:4">
      <c r="C1333">
        <v>1865.2</v>
      </c>
      <c r="D1333">
        <v>8.2547288722387819E-4</v>
      </c>
    </row>
    <row r="1334" spans="3:4">
      <c r="C1334">
        <v>1866.3</v>
      </c>
      <c r="D1334">
        <v>8.1394757087563982E-4</v>
      </c>
    </row>
    <row r="1335" spans="3:4">
      <c r="C1335">
        <v>1867.4</v>
      </c>
      <c r="D1335">
        <v>8.025240944975362E-4</v>
      </c>
    </row>
    <row r="1336" spans="3:4">
      <c r="C1336">
        <v>1868.5</v>
      </c>
      <c r="D1336">
        <v>7.9120481793911054E-4</v>
      </c>
    </row>
    <row r="1337" spans="3:4">
      <c r="C1337">
        <v>1869.6</v>
      </c>
      <c r="D1337">
        <v>7.7999189398373638E-4</v>
      </c>
    </row>
    <row r="1338" spans="3:4">
      <c r="C1338">
        <v>1870.7</v>
      </c>
      <c r="D1338">
        <v>7.6888727380406341E-4</v>
      </c>
    </row>
    <row r="1339" spans="3:4">
      <c r="C1339">
        <v>1871.8</v>
      </c>
      <c r="D1339">
        <v>7.5789271272353386E-4</v>
      </c>
    </row>
    <row r="1340" spans="3:4">
      <c r="C1340">
        <v>1872.9</v>
      </c>
      <c r="D1340">
        <v>7.4700977624946692E-4</v>
      </c>
    </row>
    <row r="1341" spans="3:4">
      <c r="C1341">
        <v>1874</v>
      </c>
      <c r="D1341">
        <v>7.3623984634350805E-4</v>
      </c>
    </row>
    <row r="1342" spans="3:4">
      <c r="C1342">
        <v>1875.1</v>
      </c>
      <c r="D1342">
        <v>7.2558412789578829E-4</v>
      </c>
    </row>
    <row r="1343" spans="3:4">
      <c r="C1343">
        <v>1876.2</v>
      </c>
      <c r="D1343">
        <v>7.1504365536961812E-4</v>
      </c>
    </row>
    <row r="1344" spans="3:4">
      <c r="C1344">
        <v>1877.3</v>
      </c>
      <c r="D1344">
        <v>7.0461929958442527E-4</v>
      </c>
    </row>
    <row r="1345" spans="3:4">
      <c r="C1345">
        <v>1878.4</v>
      </c>
      <c r="D1345">
        <v>6.9431177460543207E-4</v>
      </c>
    </row>
    <row r="1346" spans="3:4">
      <c r="C1346">
        <v>1879.5</v>
      </c>
      <c r="D1346">
        <v>6.841109737612803E-4</v>
      </c>
    </row>
    <row r="1347" spans="3:4">
      <c r="C1347">
        <v>1880.6</v>
      </c>
      <c r="D1347">
        <v>6.740397831717877E-4</v>
      </c>
    </row>
    <row r="1348" spans="3:4">
      <c r="C1348">
        <v>1881.7</v>
      </c>
      <c r="D1348">
        <v>6.6408658248364968E-4</v>
      </c>
    </row>
    <row r="1349" spans="3:4">
      <c r="C1349">
        <v>1882.8</v>
      </c>
      <c r="D1349">
        <v>6.5425153935802581E-4</v>
      </c>
    </row>
    <row r="1350" spans="3:4">
      <c r="C1350">
        <v>1883.9</v>
      </c>
      <c r="D1350">
        <v>6.4453469879042233E-4</v>
      </c>
    </row>
    <row r="1351" spans="3:4">
      <c r="C1351">
        <v>1885</v>
      </c>
      <c r="D1351">
        <v>6.3493599011768672E-4</v>
      </c>
    </row>
    <row r="1352" spans="3:4">
      <c r="C1352">
        <v>1886.1</v>
      </c>
      <c r="D1352">
        <v>6.254552339393409E-4</v>
      </c>
    </row>
    <row r="1353" spans="3:4">
      <c r="C1353">
        <v>1887.2</v>
      </c>
      <c r="D1353">
        <v>6.1609214893240942E-4</v>
      </c>
    </row>
    <row r="1354" spans="3:4">
      <c r="C1354">
        <v>1888.3</v>
      </c>
      <c r="D1354">
        <v>6.068463585405529E-4</v>
      </c>
    </row>
    <row r="1355" spans="3:4">
      <c r="C1355">
        <v>1889.4</v>
      </c>
      <c r="D1355">
        <v>5.9771739751980711E-4</v>
      </c>
    </row>
    <row r="1356" spans="3:4">
      <c r="C1356">
        <v>1890.5</v>
      </c>
      <c r="D1356">
        <v>5.887047183248201E-4</v>
      </c>
    </row>
    <row r="1357" spans="3:4">
      <c r="C1357">
        <v>1891.6</v>
      </c>
      <c r="D1357">
        <v>5.7980769732110819E-4</v>
      </c>
    </row>
    <row r="1358" spans="3:4">
      <c r="C1358">
        <v>1892.7</v>
      </c>
      <c r="D1358">
        <v>5.7102564081033802E-4</v>
      </c>
    </row>
    <row r="1359" spans="3:4">
      <c r="C1359">
        <v>1893.8</v>
      </c>
      <c r="D1359">
        <v>5.6235779085729305E-4</v>
      </c>
    </row>
    <row r="1360" spans="3:4">
      <c r="C1360">
        <v>1894.9</v>
      </c>
      <c r="D1360">
        <v>5.5380333090865612E-4</v>
      </c>
    </row>
    <row r="1361" spans="3:4">
      <c r="C1361">
        <v>1896</v>
      </c>
      <c r="D1361">
        <v>5.4536139119524521E-4</v>
      </c>
    </row>
    <row r="1362" spans="3:4">
      <c r="C1362">
        <v>1897.1</v>
      </c>
      <c r="D1362">
        <v>5.3703105391086632E-4</v>
      </c>
    </row>
    <row r="1363" spans="3:4">
      <c r="C1363">
        <v>1898.2</v>
      </c>
      <c r="D1363">
        <v>5.2881135816227861E-4</v>
      </c>
    </row>
    <row r="1364" spans="3:4">
      <c r="C1364">
        <v>1899.3</v>
      </c>
      <c r="D1364">
        <v>5.207013046862292E-4</v>
      </c>
    </row>
    <row r="1365" spans="3:4">
      <c r="C1365">
        <v>1900.4</v>
      </c>
      <c r="D1365">
        <v>5.1269986033077963E-4</v>
      </c>
    </row>
    <row r="1366" spans="3:4">
      <c r="C1366">
        <v>1901.5</v>
      </c>
      <c r="D1366">
        <v>5.0480596229939966E-4</v>
      </c>
    </row>
    <row r="1367" spans="3:4">
      <c r="C1367">
        <v>1902.6</v>
      </c>
      <c r="D1367">
        <v>4.9701852215756361E-4</v>
      </c>
    </row>
    <row r="1368" spans="3:4">
      <c r="C1368">
        <v>1903.7</v>
      </c>
      <c r="D1368">
        <v>4.8933642960261872E-4</v>
      </c>
    </row>
    <row r="1369" spans="3:4">
      <c r="C1369">
        <v>1904.8</v>
      </c>
      <c r="D1369">
        <v>4.8175855599884477E-4</v>
      </c>
    </row>
    <row r="1370" spans="3:4">
      <c r="C1370">
        <v>1905.9</v>
      </c>
      <c r="D1370">
        <v>4.7428375768055804E-4</v>
      </c>
    </row>
    <row r="1371" spans="3:4">
      <c r="C1371">
        <v>1907</v>
      </c>
      <c r="D1371">
        <v>4.6691087902702279E-4</v>
      </c>
    </row>
    <row r="1372" spans="3:4">
      <c r="C1372">
        <v>1908.1</v>
      </c>
      <c r="D1372">
        <v>4.5963875531383205E-4</v>
      </c>
    </row>
    <row r="1373" spans="3:4">
      <c r="C1373">
        <v>1909.2</v>
      </c>
      <c r="D1373">
        <v>4.5246621534609821E-4</v>
      </c>
    </row>
    <row r="1374" spans="3:4">
      <c r="C1374">
        <v>1910.3</v>
      </c>
      <c r="D1374">
        <v>4.4539208387956477E-4</v>
      </c>
    </row>
    <row r="1375" spans="3:4">
      <c r="C1375">
        <v>1911.4</v>
      </c>
      <c r="D1375">
        <v>4.3841518383631769E-4</v>
      </c>
    </row>
    <row r="1376" spans="3:4">
      <c r="C1376">
        <v>1912.5</v>
      </c>
      <c r="D1376">
        <v>4.3153433832231186E-4</v>
      </c>
    </row>
    <row r="1377" spans="3:4">
      <c r="C1377">
        <v>1913.6</v>
      </c>
      <c r="D1377">
        <v>4.2474837245444946E-4</v>
      </c>
    </row>
    <row r="1378" spans="3:4">
      <c r="C1378">
        <v>1914.7</v>
      </c>
      <c r="D1378">
        <v>4.1805611500526446E-4</v>
      </c>
    </row>
    <row r="1379" spans="3:4">
      <c r="C1379">
        <v>1915.8</v>
      </c>
      <c r="D1379">
        <v>4.1145639987367517E-4</v>
      </c>
    </row>
    <row r="1380" spans="3:4">
      <c r="C1380">
        <v>1916.9</v>
      </c>
      <c r="D1380">
        <v>4.049480673904762E-4</v>
      </c>
    </row>
    <row r="1381" spans="3:4">
      <c r="C1381">
        <v>1918</v>
      </c>
      <c r="D1381">
        <v>3.9852996546744184E-4</v>
      </c>
    </row>
    <row r="1382" spans="3:4">
      <c r="C1382">
        <v>1919.1</v>
      </c>
      <c r="D1382">
        <v>3.9218956403199037E-4</v>
      </c>
    </row>
    <row r="1383" spans="3:4">
      <c r="C1383">
        <v>1920.2</v>
      </c>
      <c r="D1383">
        <v>3.8594928853903366E-4</v>
      </c>
    </row>
    <row r="1384" spans="3:4">
      <c r="C1384">
        <v>1921.3</v>
      </c>
      <c r="D1384">
        <v>3.7979579072888682E-4</v>
      </c>
    </row>
    <row r="1385" spans="3:4">
      <c r="C1385">
        <v>1922.4</v>
      </c>
      <c r="D1385">
        <v>3.7372796067048828E-4</v>
      </c>
    </row>
    <row r="1386" spans="3:4">
      <c r="C1386">
        <v>1923.5</v>
      </c>
      <c r="D1386">
        <v>3.6774469955265033E-4</v>
      </c>
    </row>
    <row r="1387" spans="3:4">
      <c r="C1387">
        <v>1924.6</v>
      </c>
      <c r="D1387">
        <v>3.6184492009424038E-4</v>
      </c>
    </row>
    <row r="1388" spans="3:4">
      <c r="C1388">
        <v>1925.7</v>
      </c>
      <c r="D1388">
        <v>3.5602754686051442E-4</v>
      </c>
    </row>
    <row r="1389" spans="3:4">
      <c r="C1389">
        <v>1926.8</v>
      </c>
      <c r="D1389">
        <v>3.5029151649416793E-4</v>
      </c>
    </row>
    <row r="1390" spans="3:4">
      <c r="C1390">
        <v>1927.9</v>
      </c>
      <c r="D1390">
        <v>3.4463577786938575E-4</v>
      </c>
    </row>
    <row r="1391" spans="3:4">
      <c r="C1391">
        <v>1929</v>
      </c>
      <c r="D1391">
        <v>3.3905929217690833E-4</v>
      </c>
    </row>
    <row r="1392" spans="3:4">
      <c r="C1392">
        <v>1930.1</v>
      </c>
      <c r="D1392">
        <v>3.3354967781272439E-4</v>
      </c>
    </row>
    <row r="1393" spans="3:4">
      <c r="C1393">
        <v>1931.2</v>
      </c>
      <c r="D1393">
        <v>3.281296640851375E-4</v>
      </c>
    </row>
    <row r="1394" spans="3:4">
      <c r="C1394">
        <v>1932.3</v>
      </c>
      <c r="D1394">
        <v>3.22785771432168E-4</v>
      </c>
    </row>
    <row r="1395" spans="3:4">
      <c r="C1395">
        <v>1933.4</v>
      </c>
      <c r="D1395">
        <v>3.1751701730938132E-4</v>
      </c>
    </row>
    <row r="1396" spans="3:4">
      <c r="C1396">
        <v>1934.5</v>
      </c>
      <c r="D1396">
        <v>3.1232243059077828E-4</v>
      </c>
    </row>
    <row r="1397" spans="3:4">
      <c r="C1397">
        <v>1935.6</v>
      </c>
      <c r="D1397">
        <v>3.0720105142826719E-4</v>
      </c>
    </row>
    <row r="1398" spans="3:4">
      <c r="C1398">
        <v>1936.7</v>
      </c>
      <c r="D1398">
        <v>3.0215193108680533E-4</v>
      </c>
    </row>
    <row r="1399" spans="3:4">
      <c r="C1399">
        <v>1937.8</v>
      </c>
      <c r="D1399">
        <v>2.971741317605508E-4</v>
      </c>
    </row>
    <row r="1400" spans="3:4">
      <c r="C1400">
        <v>1938.9</v>
      </c>
      <c r="D1400">
        <v>2.9226672637493395E-4</v>
      </c>
    </row>
    <row r="1401" spans="3:4">
      <c r="C1401">
        <v>1940</v>
      </c>
      <c r="D1401">
        <v>2.8742879837916166E-4</v>
      </c>
    </row>
    <row r="1402" spans="3:4">
      <c r="C1402">
        <v>1941.1</v>
      </c>
      <c r="D1402">
        <v>2.8265944153331831E-4</v>
      </c>
    </row>
    <row r="1403" spans="3:4">
      <c r="C1403">
        <v>1942.2</v>
      </c>
      <c r="D1403">
        <v>2.7795775969378077E-4</v>
      </c>
    </row>
    <row r="1404" spans="3:4">
      <c r="C1404">
        <v>1943.3</v>
      </c>
      <c r="D1404">
        <v>2.733228666003434E-4</v>
      </c>
    </row>
    <row r="1405" spans="3:4">
      <c r="C1405">
        <v>1944.4</v>
      </c>
      <c r="D1405">
        <v>2.6875388566804617E-4</v>
      </c>
    </row>
    <row r="1406" spans="3:4">
      <c r="C1406">
        <v>1945.5</v>
      </c>
      <c r="D1406">
        <v>2.6424994978633485E-4</v>
      </c>
    </row>
    <row r="1407" spans="3:4">
      <c r="C1407">
        <v>1946.6</v>
      </c>
      <c r="D1407">
        <v>2.5981020112787284E-4</v>
      </c>
    </row>
    <row r="1408" spans="3:4">
      <c r="C1408">
        <v>1947.7</v>
      </c>
      <c r="D1408">
        <v>2.5543379096893364E-4</v>
      </c>
    </row>
    <row r="1409" spans="3:4">
      <c r="C1409">
        <v>1948.8</v>
      </c>
      <c r="D1409">
        <v>2.5110854178704475E-4</v>
      </c>
    </row>
    <row r="1410" spans="3:4">
      <c r="C1410">
        <v>1949.9</v>
      </c>
      <c r="D1410">
        <v>2.4685732616196019E-4</v>
      </c>
    </row>
    <row r="1411" spans="3:4">
      <c r="C1411">
        <v>1951</v>
      </c>
      <c r="D1411">
        <v>2.4266686733579362E-4</v>
      </c>
    </row>
    <row r="1412" spans="3:4">
      <c r="C1412">
        <v>1952.1</v>
      </c>
      <c r="D1412">
        <v>2.3853635866404074E-4</v>
      </c>
    </row>
    <row r="1413" spans="3:4">
      <c r="C1413">
        <v>1953.2</v>
      </c>
      <c r="D1413">
        <v>2.3446500138893324E-4</v>
      </c>
    </row>
    <row r="1414" spans="3:4">
      <c r="C1414">
        <v>1954.3</v>
      </c>
      <c r="D1414">
        <v>2.3045200459050088E-4</v>
      </c>
    </row>
    <row r="1415" spans="3:4">
      <c r="C1415">
        <v>1955.4</v>
      </c>
      <c r="D1415">
        <v>2.2649658515266365E-4</v>
      </c>
    </row>
    <row r="1416" spans="3:4">
      <c r="C1416">
        <v>1956.5</v>
      </c>
      <c r="D1416">
        <v>2.2259796774429811E-4</v>
      </c>
    </row>
    <row r="1417" spans="3:4">
      <c r="C1417">
        <v>1957.6</v>
      </c>
      <c r="D1417">
        <v>2.1875538481506022E-4</v>
      </c>
    </row>
    <row r="1418" spans="3:4">
      <c r="C1418">
        <v>1958.7</v>
      </c>
      <c r="D1418">
        <v>2.149680766055335E-4</v>
      </c>
    </row>
    <row r="1419" spans="3:4">
      <c r="C1419">
        <v>1959.8</v>
      </c>
      <c r="D1419">
        <v>2.1123529117115741E-4</v>
      </c>
    </row>
    <row r="1420" spans="3:4">
      <c r="C1420">
        <v>1960.9</v>
      </c>
      <c r="D1420">
        <v>2.0755628441923099E-4</v>
      </c>
    </row>
    <row r="1421" spans="3:4">
      <c r="C1421">
        <v>1962</v>
      </c>
      <c r="D1421">
        <v>2.0393032015816022E-4</v>
      </c>
    </row>
    <row r="1422" spans="3:4">
      <c r="C1422">
        <v>1963.1</v>
      </c>
      <c r="D1422">
        <v>2.0035667015804535E-4</v>
      </c>
    </row>
    <row r="1423" spans="3:4">
      <c r="C1423">
        <v>1964.2</v>
      </c>
      <c r="D1423">
        <v>1.9683461422156842E-4</v>
      </c>
    </row>
    <row r="1424" spans="3:4">
      <c r="C1424">
        <v>1965.3</v>
      </c>
      <c r="D1424">
        <v>1.9336344026411152E-4</v>
      </c>
    </row>
    <row r="1425" spans="3:4">
      <c r="C1425">
        <v>1966.4</v>
      </c>
      <c r="D1425">
        <v>1.8993083400646818E-4</v>
      </c>
    </row>
    <row r="1426" spans="3:4">
      <c r="C1426">
        <v>1967.5</v>
      </c>
      <c r="D1426">
        <v>1.8654967796198369E-4</v>
      </c>
    </row>
    <row r="1427" spans="3:4">
      <c r="C1427">
        <v>1968.6</v>
      </c>
      <c r="D1427">
        <v>1.8321752288358528E-4</v>
      </c>
    </row>
    <row r="1428" spans="3:4">
      <c r="C1428">
        <v>1969.7</v>
      </c>
      <c r="D1428">
        <v>1.799457813402384E-4</v>
      </c>
    </row>
    <row r="1429" spans="3:4">
      <c r="C1429">
        <v>1970.8</v>
      </c>
      <c r="D1429">
        <v>1.7672122487466689E-4</v>
      </c>
    </row>
    <row r="1430" spans="3:4">
      <c r="C1430">
        <v>1971.9</v>
      </c>
      <c r="D1430">
        <v>1.7353174121450667E-4</v>
      </c>
    </row>
    <row r="1431" spans="3:4">
      <c r="C1431">
        <v>1973</v>
      </c>
      <c r="D1431">
        <v>1.7040026305535413E-4</v>
      </c>
    </row>
    <row r="1432" spans="3:4">
      <c r="C1432">
        <v>1974.1</v>
      </c>
      <c r="D1432">
        <v>1.6731404492774547E-4</v>
      </c>
    </row>
    <row r="1433" spans="3:4">
      <c r="C1433">
        <v>1975.2</v>
      </c>
      <c r="D1433">
        <v>1.6427247150953492E-4</v>
      </c>
    </row>
    <row r="1434" spans="3:4">
      <c r="C1434">
        <v>1976.3</v>
      </c>
      <c r="D1434">
        <v>1.6127493505185196E-4</v>
      </c>
    </row>
    <row r="1435" spans="3:4">
      <c r="C1435">
        <v>1977.4</v>
      </c>
      <c r="D1435">
        <v>1.5830981179269286E-4</v>
      </c>
    </row>
    <row r="1436" spans="3:4">
      <c r="C1436">
        <v>1978.5</v>
      </c>
      <c r="D1436">
        <v>1.5539945350881882E-4</v>
      </c>
    </row>
    <row r="1437" spans="3:4">
      <c r="C1437">
        <v>1979.6</v>
      </c>
      <c r="D1437">
        <v>1.5253128743719803E-4</v>
      </c>
    </row>
    <row r="1438" spans="3:4">
      <c r="C1438">
        <v>1980.7</v>
      </c>
      <c r="D1438">
        <v>1.4970474323906094E-4</v>
      </c>
    </row>
    <row r="1439" spans="3:4">
      <c r="C1439">
        <v>1981.8</v>
      </c>
      <c r="D1439">
        <v>1.469192587934798E-4</v>
      </c>
    </row>
    <row r="1440" spans="3:4">
      <c r="C1440">
        <v>1982.9</v>
      </c>
      <c r="D1440">
        <v>1.4417428036871363E-4</v>
      </c>
    </row>
    <row r="1441" spans="3:4">
      <c r="C1441">
        <v>1984</v>
      </c>
      <c r="D1441">
        <v>1.4146926277656084E-4</v>
      </c>
    </row>
    <row r="1442" spans="3:4">
      <c r="C1442">
        <v>1985.1</v>
      </c>
      <c r="D1442">
        <v>1.38803669509516E-4</v>
      </c>
    </row>
    <row r="1443" spans="3:4">
      <c r="C1443">
        <v>1986.2</v>
      </c>
      <c r="D1443">
        <v>1.3617697286054603E-4</v>
      </c>
    </row>
    <row r="1444" spans="3:4">
      <c r="C1444">
        <v>1987.3</v>
      </c>
      <c r="D1444">
        <v>1.3358865402538677E-4</v>
      </c>
    </row>
    <row r="1445" spans="3:4">
      <c r="C1445">
        <v>1988.4</v>
      </c>
      <c r="D1445">
        <v>1.3102730691347391E-4</v>
      </c>
    </row>
    <row r="1446" spans="3:4">
      <c r="C1446">
        <v>1989.5</v>
      </c>
      <c r="D1446">
        <v>1.2851539206143762E-4</v>
      </c>
    </row>
    <row r="1447" spans="3:4">
      <c r="C1447">
        <v>1990.6</v>
      </c>
      <c r="D1447">
        <v>1.2604023344242368E-4</v>
      </c>
    </row>
    <row r="1448" spans="3:4">
      <c r="C1448">
        <v>1991.7</v>
      </c>
      <c r="D1448">
        <v>1.236013600345229E-4</v>
      </c>
    </row>
    <row r="1449" spans="3:4">
      <c r="C1449">
        <v>1992.8</v>
      </c>
      <c r="D1449">
        <v>1.211983089355696E-4</v>
      </c>
    </row>
    <row r="1450" spans="3:4">
      <c r="C1450">
        <v>1993.9</v>
      </c>
      <c r="D1450">
        <v>1.18830625445725E-4</v>
      </c>
    </row>
    <row r="1451" spans="3:4">
      <c r="C1451">
        <v>1995</v>
      </c>
      <c r="D1451">
        <v>1.1649786312719242E-4</v>
      </c>
    </row>
    <row r="1452" spans="3:4">
      <c r="C1452">
        <v>1996.1</v>
      </c>
      <c r="D1452">
        <v>1.1419958384174576E-4</v>
      </c>
    </row>
    <row r="1453" spans="3:4">
      <c r="C1453">
        <v>1997.2</v>
      </c>
      <c r="D1453">
        <v>1.1193535776676096E-4</v>
      </c>
    </row>
    <row r="1454" spans="3:4">
      <c r="C1454">
        <v>1998.3</v>
      </c>
      <c r="D1454">
        <v>1.0970476339049958E-4</v>
      </c>
    </row>
    <row r="1455" spans="3:4">
      <c r="C1455">
        <v>1999.4</v>
      </c>
      <c r="D1455">
        <v>1.0750738748740809E-4</v>
      </c>
    </row>
    <row r="1456" spans="3:4">
      <c r="C1456">
        <v>2000.5</v>
      </c>
      <c r="D1456">
        <v>1.0534282507422297E-4</v>
      </c>
    </row>
    <row r="1457" spans="3:4">
      <c r="C1457">
        <v>2001.6</v>
      </c>
      <c r="D1457">
        <v>1.0319960813516885E-4</v>
      </c>
    </row>
    <row r="1458" spans="3:4">
      <c r="C1458">
        <v>2002.7</v>
      </c>
      <c r="D1458">
        <v>1.0107779938501644E-4</v>
      </c>
    </row>
    <row r="1459" spans="3:4">
      <c r="C1459">
        <v>2003.8</v>
      </c>
      <c r="D1459">
        <v>9.9011974250691126E-5</v>
      </c>
    </row>
    <row r="1460" spans="3:4">
      <c r="C1460">
        <v>2004.9</v>
      </c>
      <c r="D1460">
        <v>9.6977217413479096E-5</v>
      </c>
    </row>
    <row r="1461" spans="3:4">
      <c r="C1461">
        <v>2006</v>
      </c>
      <c r="D1461">
        <v>9.4973179201839932E-5</v>
      </c>
    </row>
    <row r="1462" spans="3:4">
      <c r="C1462">
        <v>2007.1</v>
      </c>
      <c r="D1462">
        <v>9.2999516486655075E-5</v>
      </c>
    </row>
    <row r="1463" spans="3:4">
      <c r="C1463">
        <v>2008.2</v>
      </c>
      <c r="D1463">
        <v>9.1055892597132398E-5</v>
      </c>
    </row>
    <row r="1464" spans="3:4">
      <c r="C1464">
        <v>2009.3</v>
      </c>
      <c r="D1464">
        <v>8.9141977220555567E-5</v>
      </c>
    </row>
    <row r="1465" spans="3:4">
      <c r="C1465">
        <v>2010.4</v>
      </c>
      <c r="D1465">
        <v>8.725744628698253E-5</v>
      </c>
    </row>
    <row r="1466" spans="3:4">
      <c r="C1466">
        <v>2011.5</v>
      </c>
      <c r="D1466">
        <v>8.5401981839994687E-5</v>
      </c>
    </row>
    <row r="1467" spans="3:4">
      <c r="C1467">
        <v>2012.6</v>
      </c>
      <c r="D1467">
        <v>8.3575271894605204E-5</v>
      </c>
    </row>
    <row r="1468" spans="3:4">
      <c r="C1468">
        <v>2013.7</v>
      </c>
      <c r="D1468">
        <v>8.1777010283403767E-5</v>
      </c>
    </row>
    <row r="1469" spans="3:4">
      <c r="C1469">
        <v>2014.8</v>
      </c>
      <c r="D1469">
        <v>8.0006896492025627E-5</v>
      </c>
    </row>
    <row r="1470" spans="3:4">
      <c r="C1470">
        <v>2015.9</v>
      </c>
      <c r="D1470">
        <v>7.8264635485003319E-5</v>
      </c>
    </row>
    <row r="1471" spans="3:4">
      <c r="C1471">
        <v>2017</v>
      </c>
      <c r="D1471">
        <v>7.6549937523044564E-5</v>
      </c>
    </row>
    <row r="1472" spans="3:4">
      <c r="C1472">
        <v>2018.1</v>
      </c>
      <c r="D1472">
        <v>7.4862517972772058E-5</v>
      </c>
    </row>
    <row r="1473" spans="3:4">
      <c r="C1473">
        <v>2019.2</v>
      </c>
      <c r="D1473">
        <v>7.3190676655992396E-5</v>
      </c>
    </row>
    <row r="1474" spans="3:4">
      <c r="C1474">
        <v>2020.3</v>
      </c>
      <c r="D1474">
        <v>7.1557580697823871E-5</v>
      </c>
    </row>
    <row r="1475" spans="3:4">
      <c r="C1475">
        <v>2021.4</v>
      </c>
      <c r="D1475">
        <v>6.9950908000476937E-5</v>
      </c>
    </row>
    <row r="1476" spans="3:4">
      <c r="C1476">
        <v>2022.5</v>
      </c>
      <c r="D1476">
        <v>6.8370393722837019E-5</v>
      </c>
    </row>
    <row r="1477" spans="3:4">
      <c r="C1477">
        <v>2023.6</v>
      </c>
      <c r="D1477">
        <v>6.6815777040535001E-5</v>
      </c>
    </row>
    <row r="1478" spans="3:4">
      <c r="C1478">
        <v>2024.7</v>
      </c>
      <c r="D1478">
        <v>6.5286800932921763E-5</v>
      </c>
    </row>
    <row r="1479" spans="3:4">
      <c r="C1479">
        <v>2025.8</v>
      </c>
      <c r="D1479">
        <v>6.3794848608050508E-5</v>
      </c>
    </row>
    <row r="1480" spans="3:4">
      <c r="C1480">
        <v>2026.9</v>
      </c>
      <c r="D1480">
        <v>6.2317269008767105E-5</v>
      </c>
    </row>
    <row r="1481" spans="3:4">
      <c r="C1481">
        <v>2028</v>
      </c>
      <c r="D1481">
        <v>6.0864640954683126E-5</v>
      </c>
    </row>
    <row r="1482" spans="3:4">
      <c r="C1482">
        <v>2029.1</v>
      </c>
      <c r="D1482">
        <v>5.9402593954778818E-5</v>
      </c>
    </row>
    <row r="1483" spans="3:4">
      <c r="C1483">
        <v>2030.2</v>
      </c>
      <c r="D1483">
        <v>5.800150053217238E-5</v>
      </c>
    </row>
    <row r="1484" spans="3:4">
      <c r="C1484">
        <v>2031.3</v>
      </c>
      <c r="D1484">
        <v>5.6612881234961745E-5</v>
      </c>
    </row>
    <row r="1485" spans="3:4">
      <c r="C1485">
        <v>2032.4</v>
      </c>
      <c r="D1485">
        <v>5.5248906382808614E-5</v>
      </c>
    </row>
    <row r="1486" spans="3:4">
      <c r="C1486">
        <v>2033.5</v>
      </c>
      <c r="D1486">
        <v>5.3920823412625375E-5</v>
      </c>
    </row>
    <row r="1487" spans="3:4">
      <c r="C1487">
        <v>2034.6</v>
      </c>
      <c r="D1487">
        <v>5.2604936211364008E-5</v>
      </c>
    </row>
    <row r="1488" spans="3:4">
      <c r="C1488">
        <v>2035.7</v>
      </c>
      <c r="D1488">
        <v>5.1324302182433548E-5</v>
      </c>
    </row>
    <row r="1489" spans="3:4">
      <c r="C1489">
        <v>2036.8</v>
      </c>
      <c r="D1489">
        <v>5.0066503164253093E-5</v>
      </c>
    </row>
    <row r="1490" spans="3:4">
      <c r="C1490">
        <v>2037.9</v>
      </c>
      <c r="D1490">
        <v>4.8831335673338837E-5</v>
      </c>
    </row>
    <row r="1491" spans="3:4">
      <c r="C1491">
        <v>2039</v>
      </c>
      <c r="D1491">
        <v>4.7618596644218363E-5</v>
      </c>
    </row>
    <row r="1492" spans="3:4">
      <c r="C1492">
        <v>2040.1</v>
      </c>
      <c r="D1492">
        <v>4.6428083344190778E-5</v>
      </c>
    </row>
    <row r="1493" spans="3:4">
      <c r="C1493">
        <v>2041.2</v>
      </c>
      <c r="D1493">
        <v>4.5259593292335706E-5</v>
      </c>
    </row>
    <row r="1494" spans="3:4">
      <c r="C1494">
        <v>2042.3</v>
      </c>
      <c r="D1494">
        <v>4.4101964299539589E-5</v>
      </c>
    </row>
    <row r="1495" spans="3:4">
      <c r="C1495">
        <v>2043.4</v>
      </c>
      <c r="D1495">
        <v>4.2977617964434539E-5</v>
      </c>
    </row>
    <row r="1496" spans="3:4">
      <c r="C1496">
        <v>2044.5</v>
      </c>
      <c r="D1496">
        <v>4.1874645400553387E-5</v>
      </c>
    </row>
    <row r="1497" spans="3:4">
      <c r="C1497">
        <v>2045.6</v>
      </c>
      <c r="D1497">
        <v>4.0792846862036888E-5</v>
      </c>
    </row>
    <row r="1498" spans="3:4">
      <c r="C1498">
        <v>2046.7</v>
      </c>
      <c r="D1498">
        <v>3.9732022400309443E-5</v>
      </c>
    </row>
    <row r="1499" spans="3:4">
      <c r="C1499">
        <v>2047.8</v>
      </c>
      <c r="D1499">
        <v>3.8691971822852598E-5</v>
      </c>
    </row>
    <row r="1500" spans="3:4">
      <c r="C1500">
        <v>2048.9</v>
      </c>
      <c r="D1500">
        <v>3.7672494658375236E-5</v>
      </c>
    </row>
    <row r="1501" spans="3:4">
      <c r="C1501">
        <v>2050</v>
      </c>
      <c r="D1501">
        <v>3.6673390128578991E-5</v>
      </c>
    </row>
    <row r="1502" spans="3:4">
      <c r="C1502">
        <v>2051.1</v>
      </c>
      <c r="D1502">
        <v>3.5694457126689381E-5</v>
      </c>
    </row>
    <row r="1503" spans="3:4">
      <c r="C1503">
        <v>2052.1999999999998</v>
      </c>
      <c r="D1503">
        <v>3.4735494202881213E-5</v>
      </c>
    </row>
    <row r="1504" spans="3:4">
      <c r="C1504">
        <v>2053.3000000000002</v>
      </c>
      <c r="D1504">
        <v>3.3785337179487635E-5</v>
      </c>
    </row>
    <row r="1505" spans="3:4">
      <c r="C1505">
        <v>2054.4</v>
      </c>
      <c r="D1505">
        <v>3.2866438821082655E-5</v>
      </c>
    </row>
    <row r="1506" spans="3:4">
      <c r="C1506">
        <v>2055.5</v>
      </c>
      <c r="D1506">
        <v>3.1966858041015381E-5</v>
      </c>
    </row>
    <row r="1507" spans="3:4">
      <c r="C1507">
        <v>2056.6</v>
      </c>
      <c r="D1507">
        <v>3.1086394733722217E-5</v>
      </c>
    </row>
    <row r="1508" spans="3:4">
      <c r="C1508">
        <v>2057.6999999999998</v>
      </c>
      <c r="D1508">
        <v>3.0224848335235075E-5</v>
      </c>
    </row>
    <row r="1509" spans="3:4">
      <c r="C1509">
        <v>2058.8000000000002</v>
      </c>
      <c r="D1509">
        <v>2.9382017858282159E-5</v>
      </c>
    </row>
    <row r="1510" spans="3:4">
      <c r="C1510">
        <v>2059.9</v>
      </c>
      <c r="D1510">
        <v>2.8557701934052937E-5</v>
      </c>
    </row>
    <row r="1511" spans="3:4">
      <c r="C1511">
        <v>2061</v>
      </c>
      <c r="D1511">
        <v>2.7751698860547319E-5</v>
      </c>
    </row>
    <row r="1512" spans="3:4">
      <c r="C1512">
        <v>2062.1</v>
      </c>
      <c r="D1512">
        <v>2.696380665739335E-5</v>
      </c>
    </row>
    <row r="1513" spans="3:4">
      <c r="C1513">
        <v>2063.1999999999998</v>
      </c>
      <c r="D1513">
        <v>2.6193823127002707E-5</v>
      </c>
    </row>
    <row r="1514" spans="3:4">
      <c r="C1514">
        <v>2064.3000000000002</v>
      </c>
      <c r="D1514">
        <v>2.5441545921912374E-5</v>
      </c>
    </row>
    <row r="1515" spans="3:4">
      <c r="C1515">
        <v>2065.4</v>
      </c>
      <c r="D1515">
        <v>2.4706772618134882E-5</v>
      </c>
    </row>
    <row r="1516" spans="3:4">
      <c r="C1516">
        <v>2066.5</v>
      </c>
      <c r="D1516">
        <v>2.3989300794332174E-5</v>
      </c>
    </row>
    <row r="1517" spans="3:4">
      <c r="C1517">
        <v>2067.6</v>
      </c>
      <c r="D1517">
        <v>2.3288928116600231E-5</v>
      </c>
    </row>
    <row r="1518" spans="3:4">
      <c r="C1518">
        <v>2068.6999999999998</v>
      </c>
      <c r="D1518">
        <v>2.2605452428641637E-5</v>
      </c>
    </row>
    <row r="1519" spans="3:4">
      <c r="C1519">
        <v>2069.8000000000002</v>
      </c>
      <c r="D1519">
        <v>2.1938671847088697E-5</v>
      </c>
    </row>
    <row r="1520" spans="3:4">
      <c r="C1520">
        <v>2070.9</v>
      </c>
      <c r="D1520">
        <v>2.1288384861720462E-5</v>
      </c>
    </row>
    <row r="1521" spans="3:4">
      <c r="C1521">
        <v>2072</v>
      </c>
      <c r="D1521">
        <v>2.0654390440314424E-5</v>
      </c>
    </row>
    <row r="1522" spans="3:4">
      <c r="C1522">
        <v>2073.1</v>
      </c>
      <c r="D1522">
        <v>2.0036488137852546E-5</v>
      </c>
    </row>
    <row r="1523" spans="3:4">
      <c r="C1523">
        <v>2074.1999999999998</v>
      </c>
      <c r="D1523">
        <v>1.94233613153087E-5</v>
      </c>
    </row>
    <row r="1524" spans="3:4">
      <c r="C1524">
        <v>2075.3000000000002</v>
      </c>
      <c r="D1524">
        <v>1.8837976401446935E-5</v>
      </c>
    </row>
    <row r="1525" spans="3:4">
      <c r="C1525">
        <v>2076.4</v>
      </c>
      <c r="D1525">
        <v>1.8268012849506824E-5</v>
      </c>
    </row>
    <row r="1526" spans="3:4">
      <c r="C1526">
        <v>2077.5</v>
      </c>
      <c r="D1526">
        <v>1.7713279271989914E-5</v>
      </c>
    </row>
    <row r="1527" spans="3:4">
      <c r="C1527">
        <v>2078.6</v>
      </c>
      <c r="D1527">
        <v>1.7173585085926173E-5</v>
      </c>
    </row>
    <row r="1528" spans="3:4">
      <c r="C1528">
        <v>2079.6999999999998</v>
      </c>
      <c r="D1528">
        <v>1.6648740665982584E-5</v>
      </c>
    </row>
    <row r="1529" spans="3:4">
      <c r="C1529">
        <v>2080.8000000000002</v>
      </c>
      <c r="D1529">
        <v>1.6138557498461065E-5</v>
      </c>
    </row>
    <row r="1530" spans="3:4">
      <c r="C1530">
        <v>2081.9</v>
      </c>
      <c r="D1530">
        <v>1.5642848335908642E-5</v>
      </c>
    </row>
    <row r="1531" spans="3:4">
      <c r="C1531">
        <v>2083</v>
      </c>
      <c r="D1531">
        <v>1.5161427352066611E-5</v>
      </c>
    </row>
    <row r="1532" spans="3:4">
      <c r="C1532">
        <v>2084.1</v>
      </c>
      <c r="D1532">
        <v>1.4694110296874682E-5</v>
      </c>
    </row>
    <row r="1533" spans="3:4">
      <c r="C1533">
        <v>2085.1999999999998</v>
      </c>
      <c r="D1533">
        <v>1.4240714651248102E-5</v>
      </c>
    </row>
    <row r="1534" spans="3:4">
      <c r="C1534">
        <v>2086.3000000000002</v>
      </c>
      <c r="D1534">
        <v>1.3801059781343611E-5</v>
      </c>
    </row>
    <row r="1535" spans="3:4">
      <c r="C1535">
        <v>2087.4</v>
      </c>
      <c r="D1535">
        <v>1.3374967092025433E-5</v>
      </c>
    </row>
    <row r="1536" spans="3:4">
      <c r="C1536">
        <v>2088.5</v>
      </c>
      <c r="D1536">
        <v>1.2962260179248106E-5</v>
      </c>
    </row>
    <row r="1537" spans="3:4">
      <c r="C1537">
        <v>2089.6</v>
      </c>
      <c r="D1537">
        <v>1.2562764981066478E-5</v>
      </c>
    </row>
    <row r="1538" spans="3:4">
      <c r="C1538">
        <v>2090.6999999999998</v>
      </c>
      <c r="D1538">
        <v>1.2176309926988579E-5</v>
      </c>
    </row>
    <row r="1539" spans="3:4">
      <c r="C1539">
        <v>2091.8000000000002</v>
      </c>
      <c r="D1539">
        <v>1.1802726085383256E-5</v>
      </c>
    </row>
    <row r="1540" spans="3:4">
      <c r="C1540">
        <v>2092.9</v>
      </c>
      <c r="D1540">
        <v>1.1441847308662013E-5</v>
      </c>
    </row>
    <row r="1541" spans="3:4">
      <c r="C1541">
        <v>2094</v>
      </c>
      <c r="D1541">
        <v>1.109351037595026E-5</v>
      </c>
    </row>
    <row r="1542" spans="3:4">
      <c r="C1542">
        <v>2095.1</v>
      </c>
      <c r="D1542">
        <v>1.0757555132969091E-5</v>
      </c>
    </row>
    <row r="1543" spans="3:4">
      <c r="C1543">
        <v>2096.1999999999998</v>
      </c>
      <c r="D1543">
        <v>1.0433824628851067E-5</v>
      </c>
    </row>
    <row r="1544" spans="3:4">
      <c r="C1544">
        <v>2097.3000000000002</v>
      </c>
      <c r="D1544">
        <v>1.0122165249613547E-5</v>
      </c>
    </row>
    <row r="1545" spans="3:4">
      <c r="C1545">
        <v>2098.4</v>
      </c>
      <c r="D1545">
        <v>9.8224268480218062E-6</v>
      </c>
    </row>
    <row r="1546" spans="3:4">
      <c r="C1546">
        <v>2099.5</v>
      </c>
      <c r="D1546">
        <v>9.5344628695723832E-6</v>
      </c>
    </row>
    <row r="1547" spans="3:4">
      <c r="C1547">
        <v>2100.6</v>
      </c>
      <c r="D1547">
        <v>9.2581304743344803E-6</v>
      </c>
    </row>
    <row r="1548" spans="3:4">
      <c r="C1548">
        <v>2101.6999999999998</v>
      </c>
      <c r="D1548">
        <v>8.9932906543908228E-6</v>
      </c>
    </row>
    <row r="1549" spans="3:4">
      <c r="C1549">
        <v>2102.8000000000002</v>
      </c>
      <c r="D1549">
        <v>8.7398083466219883E-6</v>
      </c>
    </row>
    <row r="1550" spans="3:4">
      <c r="C1550">
        <v>2103.9</v>
      </c>
      <c r="D1550">
        <v>8.4975525405868218E-6</v>
      </c>
    </row>
    <row r="1551" spans="3:4">
      <c r="C1551">
        <v>2105</v>
      </c>
      <c r="D1551">
        <v>8.2663963812525146E-6</v>
      </c>
    </row>
    <row r="1552" spans="3:4">
      <c r="C1552">
        <v>2106.1</v>
      </c>
      <c r="D1552">
        <v>8.0462172663356502E-6</v>
      </c>
    </row>
    <row r="1553" spans="3:4">
      <c r="C1553">
        <v>2107.1999999999998</v>
      </c>
      <c r="D1553">
        <v>7.8368969380204694E-6</v>
      </c>
    </row>
    <row r="1554" spans="3:4">
      <c r="C1554">
        <v>2108.3000000000002</v>
      </c>
      <c r="D1554">
        <v>7.6383215688248522E-6</v>
      </c>
    </row>
    <row r="1555" spans="3:4">
      <c r="C1555">
        <v>2109.4</v>
      </c>
      <c r="D1555">
        <v>7.4503818413930804E-6</v>
      </c>
    </row>
    <row r="1556" spans="3:4">
      <c r="C1556">
        <v>2110.5</v>
      </c>
      <c r="D1556">
        <v>7.2729730219976387E-6</v>
      </c>
    </row>
    <row r="1557" spans="3:4">
      <c r="C1557">
        <v>2111.6</v>
      </c>
      <c r="D1557">
        <v>7.1059950275401759E-6</v>
      </c>
    </row>
    <row r="1558" spans="3:4">
      <c r="C1558">
        <v>2112.6999999999998</v>
      </c>
      <c r="D1558">
        <v>6.9384013123747308E-6</v>
      </c>
    </row>
    <row r="1559" spans="3:4">
      <c r="C1559">
        <v>2113.8000000000002</v>
      </c>
      <c r="D1559">
        <v>6.7928569482584796E-6</v>
      </c>
    </row>
    <row r="1560" spans="3:4">
      <c r="C1560">
        <v>2114.9</v>
      </c>
      <c r="D1560">
        <v>6.6574085624021352E-6</v>
      </c>
    </row>
    <row r="1561" spans="3:4">
      <c r="C1561">
        <v>2116</v>
      </c>
      <c r="D1561">
        <v>6.5207873096978119E-6</v>
      </c>
    </row>
    <row r="1562" spans="3:4">
      <c r="C1562">
        <v>2117.1</v>
      </c>
      <c r="D1562">
        <v>6.4060935660636928E-6</v>
      </c>
    </row>
    <row r="1563" spans="3:4">
      <c r="C1563">
        <v>2118.1999999999998</v>
      </c>
      <c r="D1563">
        <v>6.3012273992278687E-6</v>
      </c>
    </row>
    <row r="1564" spans="3:4">
      <c r="C1564">
        <v>2119.3000000000002</v>
      </c>
      <c r="D1564">
        <v>6.2061294356161918E-6</v>
      </c>
    </row>
    <row r="1565" spans="3:4">
      <c r="C1565">
        <v>2120.4</v>
      </c>
      <c r="D1565">
        <v>6.1207448070642679E-6</v>
      </c>
    </row>
    <row r="1566" spans="3:4">
      <c r="C1566">
        <v>2121.5</v>
      </c>
      <c r="D1566">
        <v>6.0574788708422758E-6</v>
      </c>
    </row>
    <row r="1567" spans="3:4">
      <c r="C1567">
        <v>2122.6</v>
      </c>
      <c r="D1567">
        <v>5.9929339778775987E-6</v>
      </c>
    </row>
    <row r="1568" spans="3:4">
      <c r="C1568">
        <v>2123.6999999999998</v>
      </c>
      <c r="D1568">
        <v>5.9381482331530579E-6</v>
      </c>
    </row>
    <row r="1569" spans="3:4">
      <c r="C1569">
        <v>2124.8000000000002</v>
      </c>
      <c r="D1569">
        <v>5.8931048804691126E-6</v>
      </c>
    </row>
    <row r="1570" spans="3:4">
      <c r="C1570">
        <v>2125.9</v>
      </c>
      <c r="D1570">
        <v>5.8577936702766911E-6</v>
      </c>
    </row>
    <row r="1571" spans="3:4">
      <c r="C1571">
        <v>2127</v>
      </c>
      <c r="D1571">
        <v>5.8322110087163078E-6</v>
      </c>
    </row>
    <row r="1572" spans="3:4">
      <c r="C1572">
        <v>2128.1</v>
      </c>
      <c r="D1572">
        <v>5.8163601094651693E-6</v>
      </c>
    </row>
    <row r="1573" spans="3:4">
      <c r="C1573">
        <v>2129.1999999999998</v>
      </c>
      <c r="D1573">
        <v>5.7993949983682287E-6</v>
      </c>
    </row>
    <row r="1574" spans="3:4">
      <c r="C1574">
        <v>2130.3000000000002</v>
      </c>
      <c r="D1574">
        <v>5.803783180790705E-6</v>
      </c>
    </row>
    <row r="1575" spans="3:4">
      <c r="C1575">
        <v>2131.4</v>
      </c>
      <c r="D1575">
        <v>5.8179076781536E-6</v>
      </c>
    </row>
    <row r="1576" spans="3:4">
      <c r="C1576">
        <v>2132.5</v>
      </c>
      <c r="D1576">
        <v>5.8418033966225232E-6</v>
      </c>
    </row>
    <row r="1577" spans="3:4">
      <c r="C1577">
        <v>2133.6</v>
      </c>
      <c r="D1577">
        <v>5.8755127126214023E-6</v>
      </c>
    </row>
    <row r="1578" spans="3:4">
      <c r="C1578">
        <v>2134.6999999999998</v>
      </c>
      <c r="D1578">
        <v>5.9190856622115538E-6</v>
      </c>
    </row>
    <row r="1579" spans="3:4">
      <c r="C1579">
        <v>2135.8000000000002</v>
      </c>
      <c r="D1579">
        <v>5.9725801371794918E-6</v>
      </c>
    </row>
    <row r="1580" spans="3:4">
      <c r="C1580">
        <v>2136.9</v>
      </c>
      <c r="D1580">
        <v>6.0360620884276858E-6</v>
      </c>
    </row>
    <row r="1581" spans="3:4">
      <c r="C1581">
        <v>2138</v>
      </c>
      <c r="D1581">
        <v>6.1096057372399855E-6</v>
      </c>
    </row>
    <row r="1582" spans="3:4">
      <c r="C1582">
        <v>2139.1</v>
      </c>
      <c r="D1582">
        <v>6.1932937949633143E-6</v>
      </c>
    </row>
    <row r="1583" spans="3:4">
      <c r="C1583">
        <v>2140.1999999999998</v>
      </c>
      <c r="D1583">
        <v>6.287217691610081E-6</v>
      </c>
    </row>
    <row r="1584" spans="3:4">
      <c r="C1584">
        <v>2141.3000000000002</v>
      </c>
      <c r="D1584">
        <v>6.3914778138408001E-6</v>
      </c>
    </row>
    <row r="1585" spans="3:4">
      <c r="C1585">
        <v>2142.4</v>
      </c>
      <c r="D1585">
        <v>6.506183752731662E-6</v>
      </c>
    </row>
    <row r="1586" spans="3:4">
      <c r="C1586">
        <v>2143.5</v>
      </c>
      <c r="D1586">
        <v>6.6314545616697385E-6</v>
      </c>
    </row>
    <row r="1587" spans="3:4">
      <c r="C1587">
        <v>2144.6</v>
      </c>
      <c r="D1587">
        <v>6.7560073247877882E-6</v>
      </c>
    </row>
    <row r="1588" spans="3:4">
      <c r="C1588">
        <v>2145.6999999999998</v>
      </c>
      <c r="D1588">
        <v>6.903413953948266E-6</v>
      </c>
    </row>
    <row r="1589" spans="3:4">
      <c r="C1589">
        <v>2146.8000000000002</v>
      </c>
      <c r="D1589">
        <v>7.0617713538026413E-6</v>
      </c>
    </row>
    <row r="1590" spans="3:4">
      <c r="C1590">
        <v>2147.9</v>
      </c>
      <c r="D1590">
        <v>7.2312406660454029E-6</v>
      </c>
    </row>
    <row r="1591" spans="3:4">
      <c r="C1591">
        <v>2149</v>
      </c>
      <c r="D1591">
        <v>7.4119938796954114E-6</v>
      </c>
    </row>
    <row r="1592" spans="3:4">
      <c r="C1592">
        <v>2150.1</v>
      </c>
      <c r="D1592">
        <v>7.6042141545693318E-6</v>
      </c>
    </row>
    <row r="1593" spans="3:4">
      <c r="C1593">
        <v>2151.1999999999998</v>
      </c>
      <c r="D1593">
        <v>7.8080961545749813E-6</v>
      </c>
    </row>
    <row r="1594" spans="3:4">
      <c r="C1594">
        <v>2152.3000000000002</v>
      </c>
      <c r="D1594">
        <v>8.0238463902848183E-6</v>
      </c>
    </row>
    <row r="1595" spans="3:4">
      <c r="C1595">
        <v>2153.4</v>
      </c>
      <c r="D1595">
        <v>8.2404298873887759E-6</v>
      </c>
    </row>
    <row r="1596" spans="3:4">
      <c r="C1596">
        <v>2154.5</v>
      </c>
      <c r="D1596">
        <v>8.4811495299235408E-6</v>
      </c>
    </row>
    <row r="1597" spans="3:4">
      <c r="C1597">
        <v>2155.6</v>
      </c>
      <c r="D1597">
        <v>8.7344048619360327E-6</v>
      </c>
    </row>
    <row r="1598" spans="3:4">
      <c r="C1598">
        <v>2156.6999999999998</v>
      </c>
      <c r="D1598">
        <v>9.0004545430131701E-6</v>
      </c>
    </row>
    <row r="1599" spans="3:4">
      <c r="C1599">
        <v>2157.8000000000002</v>
      </c>
      <c r="D1599">
        <v>9.2795708526606253E-6</v>
      </c>
    </row>
    <row r="1600" spans="3:4">
      <c r="C1600">
        <v>2158.9</v>
      </c>
      <c r="D1600">
        <v>9.5720400689125375E-6</v>
      </c>
    </row>
    <row r="1601" spans="3:4">
      <c r="C1601">
        <v>2160</v>
      </c>
      <c r="D1601">
        <v>9.878162847133296E-6</v>
      </c>
    </row>
    <row r="1602" spans="3:4">
      <c r="C1602">
        <v>2161.1</v>
      </c>
      <c r="D1602">
        <v>1.019825459683278E-5</v>
      </c>
    </row>
    <row r="1603" spans="3:4">
      <c r="C1603">
        <v>2162.1999999999998</v>
      </c>
      <c r="D1603">
        <v>1.0532645854063468E-5</v>
      </c>
    </row>
    <row r="1604" spans="3:4">
      <c r="C1604">
        <v>2163.3000000000002</v>
      </c>
      <c r="D1604">
        <v>1.0881682646709279E-5</v>
      </c>
    </row>
    <row r="1605" spans="3:4">
      <c r="C1605">
        <v>2164.4</v>
      </c>
      <c r="D1605">
        <v>1.124572684970325E-5</v>
      </c>
    </row>
    <row r="1606" spans="3:4">
      <c r="C1606">
        <v>2165.5</v>
      </c>
      <c r="D1606">
        <v>1.1625156526942132E-5</v>
      </c>
    </row>
    <row r="1607" spans="3:4">
      <c r="C1607">
        <v>2166.6</v>
      </c>
      <c r="D1607">
        <v>1.2020366256385124E-5</v>
      </c>
    </row>
    <row r="1608" spans="3:4">
      <c r="C1608">
        <v>2167.6999999999998</v>
      </c>
      <c r="D1608">
        <v>1.2431767434543428E-5</v>
      </c>
    </row>
    <row r="1609" spans="3:4">
      <c r="C1609">
        <v>2168.8000000000002</v>
      </c>
      <c r="D1609">
        <v>1.2859788556289388E-5</v>
      </c>
    </row>
    <row r="1610" spans="3:4">
      <c r="C1610">
        <v>2169.9</v>
      </c>
      <c r="D1610">
        <v>1.3304875465628743E-5</v>
      </c>
    </row>
    <row r="1611" spans="3:4">
      <c r="C1611">
        <v>2171</v>
      </c>
      <c r="D1611">
        <v>1.3779442882487086E-5</v>
      </c>
    </row>
    <row r="1612" spans="3:4">
      <c r="C1612">
        <v>2172.1</v>
      </c>
      <c r="D1612">
        <v>1.4261448372538024E-5</v>
      </c>
    </row>
    <row r="1613" spans="3:4">
      <c r="C1613">
        <v>2173.1999999999998</v>
      </c>
      <c r="D1613">
        <v>1.4762112586789545E-5</v>
      </c>
    </row>
    <row r="1614" spans="3:4">
      <c r="C1614">
        <v>2174.3000000000002</v>
      </c>
      <c r="D1614">
        <v>1.5281967519940113E-5</v>
      </c>
    </row>
    <row r="1615" spans="3:4">
      <c r="C1615">
        <v>2175.4</v>
      </c>
      <c r="D1615">
        <v>1.5821564533628445E-5</v>
      </c>
    </row>
    <row r="1616" spans="3:4">
      <c r="C1616">
        <v>2176.5</v>
      </c>
      <c r="D1616">
        <v>1.6381474437326466E-5</v>
      </c>
    </row>
    <row r="1617" spans="3:4">
      <c r="C1617">
        <v>2177.6</v>
      </c>
      <c r="D1617">
        <v>1.6962287509940021E-5</v>
      </c>
    </row>
    <row r="1618" spans="3:4">
      <c r="C1618">
        <v>2178.6999999999998</v>
      </c>
      <c r="D1618">
        <v>1.7564613456227392E-5</v>
      </c>
    </row>
    <row r="1619" spans="3:4">
      <c r="C1619">
        <v>2179.8000000000002</v>
      </c>
      <c r="D1619">
        <v>1.818908129200504E-5</v>
      </c>
    </row>
    <row r="1620" spans="3:4">
      <c r="C1620">
        <v>2180.9</v>
      </c>
      <c r="D1620">
        <v>1.8836339151985091E-5</v>
      </c>
    </row>
    <row r="1621" spans="3:4">
      <c r="C1621">
        <v>2182</v>
      </c>
      <c r="D1621">
        <v>1.9507054014012611E-5</v>
      </c>
    </row>
    <row r="1622" spans="3:4">
      <c r="C1622">
        <v>2183.1</v>
      </c>
      <c r="D1622">
        <v>2.020191133341676E-5</v>
      </c>
    </row>
    <row r="1623" spans="3:4">
      <c r="C1623">
        <v>2184.1999999999998</v>
      </c>
      <c r="D1623">
        <v>2.0921614581178885E-5</v>
      </c>
    </row>
    <row r="1624" spans="3:4">
      <c r="C1624">
        <v>2185.3000000000002</v>
      </c>
      <c r="D1624">
        <v>2.1666884679657072E-5</v>
      </c>
    </row>
    <row r="1625" spans="3:4">
      <c r="C1625">
        <v>2186.4</v>
      </c>
      <c r="D1625">
        <v>2.2438459329672667E-5</v>
      </c>
    </row>
    <row r="1626" spans="3:4">
      <c r="C1626">
        <v>2187.5</v>
      </c>
      <c r="D1626">
        <v>2.3237092222898034E-5</v>
      </c>
    </row>
    <row r="1627" spans="3:4">
      <c r="C1627">
        <v>2188.6</v>
      </c>
      <c r="D1627">
        <v>2.4063552133653156E-5</v>
      </c>
    </row>
    <row r="1628" spans="3:4">
      <c r="C1628">
        <v>2189.6999999999998</v>
      </c>
      <c r="D1628">
        <v>2.4918621884446274E-5</v>
      </c>
    </row>
    <row r="1629" spans="3:4">
      <c r="C1629">
        <v>2190.8000000000002</v>
      </c>
      <c r="D1629">
        <v>2.5803097179883817E-5</v>
      </c>
    </row>
    <row r="1630" spans="3:4">
      <c r="C1630">
        <v>2191.9</v>
      </c>
      <c r="D1630">
        <v>2.6717785303904216E-5</v>
      </c>
    </row>
    <row r="1631" spans="3:4">
      <c r="C1631">
        <v>2193</v>
      </c>
      <c r="D1631">
        <v>2.7663503675702843E-5</v>
      </c>
    </row>
    <row r="1632" spans="3:4">
      <c r="C1632">
        <v>2194.1</v>
      </c>
      <c r="D1632">
        <v>2.8641078260170648E-5</v>
      </c>
    </row>
    <row r="1633" spans="3:4">
      <c r="C1633">
        <v>2195.1999999999998</v>
      </c>
      <c r="D1633">
        <v>2.9651341829192483E-5</v>
      </c>
    </row>
    <row r="1634" spans="3:4">
      <c r="C1634">
        <v>2196.3000000000002</v>
      </c>
      <c r="D1634">
        <v>3.0695132070746426E-5</v>
      </c>
    </row>
    <row r="1635" spans="3:4">
      <c r="C1635">
        <v>2197.4</v>
      </c>
      <c r="D1635">
        <v>3.1773289543380797E-5</v>
      </c>
    </row>
    <row r="1636" spans="3:4">
      <c r="C1636">
        <v>2198.5</v>
      </c>
      <c r="D1636">
        <v>3.2886655474372361E-5</v>
      </c>
    </row>
    <row r="1637" spans="3:4">
      <c r="C1637">
        <v>2199.6</v>
      </c>
      <c r="D1637">
        <v>3.4036069400635138E-5</v>
      </c>
    </row>
    <row r="1638" spans="3:4">
      <c r="C1638">
        <v>2200.6999999999998</v>
      </c>
      <c r="D1638">
        <v>3.5222366652283122E-5</v>
      </c>
    </row>
    <row r="1639" spans="3:4">
      <c r="C1639">
        <v>2201.8000000000002</v>
      </c>
      <c r="D1639">
        <v>3.6446375679652802E-5</v>
      </c>
    </row>
    <row r="1640" spans="3:4">
      <c r="C1640">
        <v>2202.9</v>
      </c>
      <c r="D1640">
        <v>3.7708915225522267E-5</v>
      </c>
    </row>
    <row r="1641" spans="3:4">
      <c r="C1641">
        <v>2204</v>
      </c>
      <c r="D1641">
        <v>3.9010791345281236E-5</v>
      </c>
    </row>
    <row r="1642" spans="3:4">
      <c r="C1642">
        <v>2205.1</v>
      </c>
      <c r="D1642">
        <v>4.035279427884545E-5</v>
      </c>
    </row>
    <row r="1643" spans="3:4">
      <c r="C1643">
        <v>2206.1999999999998</v>
      </c>
      <c r="D1643">
        <v>4.1735695179200656E-5</v>
      </c>
    </row>
    <row r="1644" spans="3:4">
      <c r="C1644">
        <v>2207.3000000000002</v>
      </c>
      <c r="D1644">
        <v>4.3160242703603742E-5</v>
      </c>
    </row>
    <row r="1645" spans="3:4">
      <c r="C1645">
        <v>2208.4</v>
      </c>
      <c r="D1645">
        <v>4.4615624362817055E-5</v>
      </c>
    </row>
    <row r="1646" spans="3:4">
      <c r="C1646">
        <v>2209.5</v>
      </c>
      <c r="D1646">
        <v>4.6126301639916859E-5</v>
      </c>
    </row>
    <row r="1647" spans="3:4">
      <c r="C1647">
        <v>2210.6</v>
      </c>
      <c r="D1647">
        <v>4.7680660569405982E-5</v>
      </c>
    </row>
    <row r="1648" spans="3:4">
      <c r="C1648">
        <v>2211.6999999999998</v>
      </c>
      <c r="D1648">
        <v>4.9292080337583342E-5</v>
      </c>
    </row>
    <row r="1649" spans="3:4">
      <c r="C1649">
        <v>2212.8000000000002</v>
      </c>
      <c r="D1649">
        <v>5.0936911949934752E-5</v>
      </c>
    </row>
    <row r="1650" spans="3:4">
      <c r="C1650">
        <v>2213.9</v>
      </c>
      <c r="D1650">
        <v>5.2627289838349301E-5</v>
      </c>
    </row>
    <row r="1651" spans="3:4">
      <c r="C1651">
        <v>2215</v>
      </c>
      <c r="D1651">
        <v>5.4363712316113423E-5</v>
      </c>
    </row>
    <row r="1652" spans="3:4">
      <c r="C1652">
        <v>2216.1</v>
      </c>
      <c r="D1652">
        <v>5.6146624836584099E-5</v>
      </c>
    </row>
    <row r="1653" spans="3:4">
      <c r="C1653">
        <v>2217.1999999999998</v>
      </c>
      <c r="D1653">
        <v>5.7976415877903927E-5</v>
      </c>
    </row>
    <row r="1654" spans="3:4">
      <c r="C1654">
        <v>2218.3000000000002</v>
      </c>
      <c r="D1654">
        <v>5.985341281936706E-5</v>
      </c>
    </row>
    <row r="1655" spans="3:4">
      <c r="C1655">
        <v>2219.4</v>
      </c>
      <c r="D1655">
        <v>6.1777877828437776E-5</v>
      </c>
    </row>
    <row r="1656" spans="3:4">
      <c r="C1656">
        <v>2220.5</v>
      </c>
      <c r="D1656">
        <v>6.3750003778418568E-5</v>
      </c>
    </row>
    <row r="1657" spans="3:4">
      <c r="C1657">
        <v>2221.6</v>
      </c>
      <c r="D1657">
        <v>6.5769910217641669E-5</v>
      </c>
    </row>
    <row r="1658" spans="3:4">
      <c r="C1658">
        <v>2222.6999999999998</v>
      </c>
      <c r="D1658">
        <v>6.7837639411858375E-5</v>
      </c>
    </row>
    <row r="1659" spans="3:4">
      <c r="C1659">
        <v>2223.8000000000002</v>
      </c>
      <c r="D1659">
        <v>6.9953152482219708E-5</v>
      </c>
    </row>
    <row r="1660" spans="3:4">
      <c r="C1660">
        <v>2224.9</v>
      </c>
      <c r="D1660">
        <v>7.2116325661803689E-5</v>
      </c>
    </row>
    <row r="1661" spans="3:4">
      <c r="C1661">
        <v>2226</v>
      </c>
      <c r="D1661">
        <v>7.432694669414512E-5</v>
      </c>
    </row>
    <row r="1662" spans="3:4">
      <c r="C1662">
        <v>2227.1</v>
      </c>
      <c r="D1662">
        <v>7.6584711397547923E-5</v>
      </c>
    </row>
    <row r="1663" spans="3:4">
      <c r="C1663">
        <v>2228.1999999999998</v>
      </c>
      <c r="D1663">
        <v>7.8889220419161625E-5</v>
      </c>
    </row>
    <row r="1664" spans="3:4">
      <c r="C1664">
        <v>2229.3000000000002</v>
      </c>
      <c r="D1664">
        <v>8.1239976202878041E-5</v>
      </c>
    </row>
    <row r="1665" spans="3:4">
      <c r="C1665">
        <v>2230.4</v>
      </c>
      <c r="D1665">
        <v>8.363638019497088E-5</v>
      </c>
    </row>
    <row r="1666" spans="3:4">
      <c r="C1666">
        <v>2231.5</v>
      </c>
      <c r="D1666">
        <v>8.6077730311174026E-5</v>
      </c>
    </row>
    <row r="1667" spans="3:4">
      <c r="C1667">
        <v>2232.6</v>
      </c>
      <c r="D1667">
        <v>8.8563218688447328E-5</v>
      </c>
    </row>
    <row r="1668" spans="3:4">
      <c r="C1668">
        <v>2233.6999999999998</v>
      </c>
      <c r="D1668">
        <v>9.1091929744079644E-5</v>
      </c>
    </row>
    <row r="1669" spans="3:4">
      <c r="C1669">
        <v>2234.8000000000002</v>
      </c>
      <c r="D1669">
        <v>9.3662838564026999E-5</v>
      </c>
    </row>
    <row r="1670" spans="3:4">
      <c r="C1670">
        <v>2235.9</v>
      </c>
      <c r="D1670">
        <v>9.6274809641396522E-5</v>
      </c>
    </row>
    <row r="1671" spans="3:4">
      <c r="C1671">
        <v>2237</v>
      </c>
      <c r="D1671">
        <v>9.8915677905959975E-5</v>
      </c>
    </row>
    <row r="1672" spans="3:4">
      <c r="C1672">
        <v>2238.1</v>
      </c>
      <c r="D1672">
        <v>1.0160663533504728E-4</v>
      </c>
    </row>
    <row r="1673" spans="3:4">
      <c r="C1673">
        <v>2239.1999999999998</v>
      </c>
      <c r="D1673">
        <v>1.0433453368154193E-4</v>
      </c>
    </row>
    <row r="1674" spans="3:4">
      <c r="C1674">
        <v>2240.3000000000002</v>
      </c>
      <c r="D1674">
        <v>1.0709779269246769E-4</v>
      </c>
    </row>
    <row r="1675" spans="3:4">
      <c r="C1675">
        <v>2241.4</v>
      </c>
      <c r="D1675">
        <v>1.0989472097301571E-4</v>
      </c>
    </row>
    <row r="1676" spans="3:4">
      <c r="C1676">
        <v>2242.5</v>
      </c>
      <c r="D1676">
        <v>1.1272351719691271E-4</v>
      </c>
    </row>
    <row r="1677" spans="3:4">
      <c r="C1677">
        <v>2243.6</v>
      </c>
      <c r="D1677">
        <v>1.1558227177202629E-4</v>
      </c>
    </row>
    <row r="1678" spans="3:4">
      <c r="C1678">
        <v>2244.6999999999998</v>
      </c>
      <c r="D1678">
        <v>1.1846896896842724E-4</v>
      </c>
    </row>
    <row r="1679" spans="3:4">
      <c r="C1679">
        <v>2245.8000000000002</v>
      </c>
      <c r="D1679">
        <v>1.2138148951376514E-4</v>
      </c>
    </row>
    <row r="1680" spans="3:4">
      <c r="C1680">
        <v>2246.9</v>
      </c>
      <c r="D1680">
        <v>1.2431761365827178E-4</v>
      </c>
    </row>
    <row r="1681" spans="3:4">
      <c r="C1681">
        <v>2248</v>
      </c>
      <c r="D1681">
        <v>1.2727502470914244E-4</v>
      </c>
    </row>
    <row r="1682" spans="3:4">
      <c r="C1682">
        <v>2249.1</v>
      </c>
      <c r="D1682">
        <v>1.30251313031338E-4</v>
      </c>
    </row>
    <row r="1683" spans="3:4">
      <c r="C1683">
        <v>2250.1999999999998</v>
      </c>
      <c r="D1683">
        <v>1.3324398050909157E-4</v>
      </c>
    </row>
    <row r="1684" spans="3:4">
      <c r="C1684">
        <v>2251.3000000000002</v>
      </c>
      <c r="D1684">
        <v>1.3626244501841185E-4</v>
      </c>
    </row>
    <row r="1685" spans="3:4">
      <c r="C1685">
        <v>2252.4</v>
      </c>
      <c r="D1685">
        <v>1.3928150813405938E-4</v>
      </c>
    </row>
    <row r="1686" spans="3:4">
      <c r="C1686">
        <v>2253.5</v>
      </c>
      <c r="D1686">
        <v>1.4230914333959873E-4</v>
      </c>
    </row>
    <row r="1687" spans="3:4">
      <c r="C1687">
        <v>2254.6</v>
      </c>
      <c r="D1687">
        <v>1.453425697382548E-4</v>
      </c>
    </row>
    <row r="1688" spans="3:4">
      <c r="C1688">
        <v>2255.6999999999998</v>
      </c>
      <c r="D1688">
        <v>1.4837894847741839E-4</v>
      </c>
    </row>
    <row r="1689" spans="3:4">
      <c r="C1689">
        <v>2256.8000000000002</v>
      </c>
      <c r="D1689">
        <v>1.5141538984159996E-4</v>
      </c>
    </row>
    <row r="1690" spans="3:4">
      <c r="C1690">
        <v>2257.9</v>
      </c>
      <c r="D1690">
        <v>1.5444896069758641E-4</v>
      </c>
    </row>
    <row r="1691" spans="3:4">
      <c r="C1691">
        <v>2259</v>
      </c>
      <c r="D1691">
        <v>1.574766922644924E-4</v>
      </c>
    </row>
    <row r="1692" spans="3:4">
      <c r="C1692">
        <v>2260.1</v>
      </c>
      <c r="D1692">
        <v>1.6049558817891527E-4</v>
      </c>
    </row>
    <row r="1693" spans="3:4">
      <c r="C1693">
        <v>2261.1999999999998</v>
      </c>
      <c r="D1693">
        <v>1.6350263282308307E-4</v>
      </c>
    </row>
    <row r="1694" spans="3:4">
      <c r="C1694">
        <v>2262.3000000000002</v>
      </c>
      <c r="D1694">
        <v>1.6649479988175198E-4</v>
      </c>
    </row>
    <row r="1695" spans="3:4">
      <c r="C1695">
        <v>2263.4</v>
      </c>
      <c r="D1695">
        <v>1.6946906109157863E-4</v>
      </c>
    </row>
    <row r="1696" spans="3:4">
      <c r="C1696">
        <v>2264.5</v>
      </c>
      <c r="D1696">
        <v>1.724223951449539E-4</v>
      </c>
    </row>
    <row r="1697" spans="3:4">
      <c r="C1697">
        <v>2265.6</v>
      </c>
      <c r="D1697">
        <v>1.7535179670868361E-4</v>
      </c>
    </row>
    <row r="1698" spans="3:4">
      <c r="C1698">
        <v>2266.6999999999998</v>
      </c>
      <c r="D1698">
        <v>1.7825428551656062E-4</v>
      </c>
    </row>
    <row r="1699" spans="3:4">
      <c r="C1699">
        <v>2267.8000000000002</v>
      </c>
      <c r="D1699">
        <v>1.8112691549379724E-4</v>
      </c>
    </row>
    <row r="1700" spans="3:4">
      <c r="C1700">
        <v>2268.9</v>
      </c>
      <c r="D1700">
        <v>1.8396678387040479E-4</v>
      </c>
    </row>
    <row r="1701" spans="3:4">
      <c r="C1701">
        <v>2270</v>
      </c>
      <c r="D1701">
        <v>1.8677104024007475E-4</v>
      </c>
    </row>
    <row r="1702" spans="3:4">
      <c r="C1702">
        <v>2271.1</v>
      </c>
      <c r="D1702">
        <v>1.8953689552079741E-4</v>
      </c>
    </row>
    <row r="1703" spans="3:4">
      <c r="C1703">
        <v>2272.1999999999998</v>
      </c>
      <c r="D1703">
        <v>1.9226163077344167E-4</v>
      </c>
    </row>
    <row r="1704" spans="3:4">
      <c r="C1704">
        <v>2273.3000000000002</v>
      </c>
      <c r="D1704">
        <v>1.9494260583481884E-4</v>
      </c>
    </row>
    <row r="1705" spans="3:4">
      <c r="C1705">
        <v>2274.4</v>
      </c>
      <c r="D1705">
        <v>1.9757726772228189E-4</v>
      </c>
    </row>
    <row r="1706" spans="3:4">
      <c r="C1706">
        <v>2275.5</v>
      </c>
      <c r="D1706">
        <v>2.0016315876780769E-4</v>
      </c>
    </row>
    <row r="1707" spans="3:4">
      <c r="C1707">
        <v>2276.6</v>
      </c>
      <c r="D1707">
        <v>2.0269792444063309E-4</v>
      </c>
    </row>
    <row r="1708" spans="3:4">
      <c r="C1708">
        <v>2277.6999999999998</v>
      </c>
      <c r="D1708">
        <v>2.0517932081894497E-4</v>
      </c>
    </row>
    <row r="1709" spans="3:4">
      <c r="C1709">
        <v>2278.8000000000002</v>
      </c>
      <c r="D1709">
        <v>2.0760522167284791E-4</v>
      </c>
    </row>
    <row r="1710" spans="3:4">
      <c r="C1710">
        <v>2279.9</v>
      </c>
      <c r="D1710">
        <v>2.0997362512276504E-4</v>
      </c>
    </row>
    <row r="1711" spans="3:4">
      <c r="C1711">
        <v>2281</v>
      </c>
      <c r="D1711">
        <v>2.1228265983968585E-4</v>
      </c>
    </row>
    <row r="1712" spans="3:4">
      <c r="C1712">
        <v>2282.1</v>
      </c>
      <c r="D1712">
        <v>2.1453059075611351E-4</v>
      </c>
    </row>
    <row r="1713" spans="3:4">
      <c r="C1713">
        <v>2283.1999999999998</v>
      </c>
      <c r="D1713">
        <v>2.1671582425924452E-4</v>
      </c>
    </row>
    <row r="1714" spans="3:4">
      <c r="C1714">
        <v>2284.3000000000002</v>
      </c>
      <c r="D1714">
        <v>2.188369128408171E-4</v>
      </c>
    </row>
    <row r="1715" spans="3:4">
      <c r="C1715">
        <v>2285.4</v>
      </c>
      <c r="D1715">
        <v>2.2089255918109459E-4</v>
      </c>
    </row>
    <row r="1716" spans="3:4">
      <c r="C1716">
        <v>2286.5</v>
      </c>
      <c r="D1716">
        <v>2.2288161964770993E-4</v>
      </c>
    </row>
    <row r="1717" spans="3:4">
      <c r="C1717">
        <v>2287.6</v>
      </c>
      <c r="D1717">
        <v>2.248031071934341E-4</v>
      </c>
    </row>
    <row r="1718" spans="3:4">
      <c r="C1718">
        <v>2288.6999999999998</v>
      </c>
      <c r="D1718">
        <v>2.2665619364040392E-4</v>
      </c>
    </row>
    <row r="1719" spans="3:4">
      <c r="C1719">
        <v>2289.8000000000002</v>
      </c>
      <c r="D1719">
        <v>2.2844021134190952E-4</v>
      </c>
    </row>
    <row r="1720" spans="3:4">
      <c r="C1720">
        <v>2290.9</v>
      </c>
      <c r="D1720">
        <v>2.3015465421642327E-4</v>
      </c>
    </row>
    <row r="1721" spans="3:4">
      <c r="C1721">
        <v>2292</v>
      </c>
      <c r="D1721">
        <v>2.3179917815221315E-4</v>
      </c>
    </row>
    <row r="1722" spans="3:4">
      <c r="C1722">
        <v>2293.1</v>
      </c>
      <c r="D1722">
        <v>2.3337360078450194E-4</v>
      </c>
    </row>
    <row r="1723" spans="3:4">
      <c r="C1723">
        <v>2294.1999999999998</v>
      </c>
      <c r="D1723">
        <v>2.3487790065073827E-4</v>
      </c>
    </row>
    <row r="1724" spans="3:4">
      <c r="C1724">
        <v>2295.3000000000002</v>
      </c>
      <c r="D1724">
        <v>2.3631221573310637E-4</v>
      </c>
    </row>
    <row r="1725" spans="3:4">
      <c r="C1725">
        <v>2296.4</v>
      </c>
      <c r="D1725">
        <v>2.3767684140083657E-4</v>
      </c>
    </row>
    <row r="1726" spans="3:4">
      <c r="C1726">
        <v>2297.5</v>
      </c>
      <c r="D1726">
        <v>2.389722277682518E-4</v>
      </c>
    </row>
    <row r="1727" spans="3:4">
      <c r="C1727">
        <v>2298.6</v>
      </c>
      <c r="D1727">
        <v>2.4019897648767648E-4</v>
      </c>
    </row>
    <row r="1728" spans="3:4">
      <c r="C1728">
        <v>2299.6999999999998</v>
      </c>
      <c r="D1728">
        <v>2.413578369993825E-4</v>
      </c>
    </row>
    <row r="1729" spans="3:4">
      <c r="C1729">
        <v>2300.8000000000002</v>
      </c>
      <c r="D1729">
        <v>2.4244970226360715E-4</v>
      </c>
    </row>
    <row r="1730" spans="3:4">
      <c r="C1730">
        <v>2301.9</v>
      </c>
      <c r="D1730">
        <v>2.4347560400230886E-4</v>
      </c>
    </row>
    <row r="1731" spans="3:4">
      <c r="C1731">
        <v>2303</v>
      </c>
      <c r="D1731">
        <v>2.4443670748075568E-4</v>
      </c>
    </row>
    <row r="1732" spans="3:4">
      <c r="C1732">
        <v>2304.1</v>
      </c>
      <c r="D1732">
        <v>2.4533430586119818E-4</v>
      </c>
    </row>
    <row r="1733" spans="3:4">
      <c r="C1733">
        <v>2305.1999999999998</v>
      </c>
      <c r="D1733">
        <v>2.461698141627797E-4</v>
      </c>
    </row>
    <row r="1734" spans="3:4">
      <c r="C1734">
        <v>2306.3000000000002</v>
      </c>
      <c r="D1734">
        <v>2.4694476286347142E-4</v>
      </c>
    </row>
    <row r="1735" spans="3:4">
      <c r="C1735">
        <v>2307.4</v>
      </c>
      <c r="D1735">
        <v>2.4766079118113766E-4</v>
      </c>
    </row>
    <row r="1736" spans="3:4">
      <c r="C1736">
        <v>2308.5</v>
      </c>
      <c r="D1736">
        <v>2.4831964007189549E-4</v>
      </c>
    </row>
    <row r="1737" spans="3:4">
      <c r="C1737">
        <v>2309.6</v>
      </c>
      <c r="D1737">
        <v>2.4892314498465873E-4</v>
      </c>
    </row>
    <row r="1738" spans="3:4">
      <c r="C1738">
        <v>2310.6999999999998</v>
      </c>
      <c r="D1738">
        <v>2.494732284111954E-4</v>
      </c>
    </row>
    <row r="1739" spans="3:4">
      <c r="C1739">
        <v>2311.8000000000002</v>
      </c>
      <c r="D1739">
        <v>2.4997189227116178E-4</v>
      </c>
    </row>
    <row r="1740" spans="3:4">
      <c r="C1740">
        <v>2312.9</v>
      </c>
      <c r="D1740">
        <v>2.5042121017139675E-4</v>
      </c>
    </row>
    <row r="1741" spans="3:4">
      <c r="C1741">
        <v>2314</v>
      </c>
      <c r="D1741">
        <v>2.5082331957830838E-4</v>
      </c>
    </row>
    <row r="1742" spans="3:4">
      <c r="C1742">
        <v>2315.1</v>
      </c>
      <c r="D1742">
        <v>2.5118041394142502E-4</v>
      </c>
    </row>
    <row r="1743" spans="3:4">
      <c r="C1743">
        <v>2316.1999999999998</v>
      </c>
      <c r="D1743">
        <v>2.5149473480516387E-4</v>
      </c>
    </row>
    <row r="1744" spans="3:4">
      <c r="C1744">
        <v>2317.3000000000002</v>
      </c>
      <c r="D1744">
        <v>2.5176856394458388E-4</v>
      </c>
    </row>
    <row r="1745" spans="3:4">
      <c r="C1745">
        <v>2318.4</v>
      </c>
      <c r="D1745">
        <v>2.5200421555935575E-4</v>
      </c>
    </row>
    <row r="1746" spans="3:4">
      <c r="C1746">
        <v>2319.5</v>
      </c>
      <c r="D1746">
        <v>2.5220402855843325E-4</v>
      </c>
    </row>
    <row r="1747" spans="3:4">
      <c r="C1747">
        <v>2320.6</v>
      </c>
      <c r="D1747">
        <v>2.5237035896594098E-4</v>
      </c>
    </row>
    <row r="1748" spans="3:4">
      <c r="C1748">
        <v>2321.6999999999998</v>
      </c>
      <c r="D1748">
        <v>2.5250557247665222E-4</v>
      </c>
    </row>
    <row r="1749" spans="3:4">
      <c r="C1749">
        <v>2322.8000000000002</v>
      </c>
      <c r="D1749">
        <v>2.5261203718712332E-4</v>
      </c>
    </row>
    <row r="1750" spans="3:4">
      <c r="C1750">
        <v>2323.9</v>
      </c>
      <c r="D1750">
        <v>2.52692116526112E-4</v>
      </c>
    </row>
    <row r="1751" spans="3:4">
      <c r="C1751">
        <v>2325</v>
      </c>
      <c r="D1751">
        <v>2.5274816240535703E-4</v>
      </c>
    </row>
    <row r="1752" spans="3:4">
      <c r="C1752">
        <v>2326.1</v>
      </c>
      <c r="D1752">
        <v>2.5278250860916732E-4</v>
      </c>
    </row>
    <row r="1753" spans="3:4">
      <c r="C1753">
        <v>2327.1999999999998</v>
      </c>
      <c r="D1753">
        <v>2.52797464438583E-4</v>
      </c>
    </row>
    <row r="1754" spans="3:4">
      <c r="C1754">
        <v>2328.3000000000002</v>
      </c>
      <c r="D1754">
        <v>2.5279530862316126E-4</v>
      </c>
    </row>
    <row r="1755" spans="3:4">
      <c r="C1755">
        <v>2329.4</v>
      </c>
      <c r="D1755">
        <v>2.527782835107284E-4</v>
      </c>
    </row>
    <row r="1756" spans="3:4">
      <c r="C1756">
        <v>2330.5</v>
      </c>
      <c r="D1756">
        <v>2.5274858954276006E-4</v>
      </c>
    </row>
    <row r="1757" spans="3:4">
      <c r="C1757">
        <v>2331.6</v>
      </c>
      <c r="D1757">
        <v>2.5270838002042456E-4</v>
      </c>
    </row>
    <row r="1758" spans="3:4">
      <c r="C1758">
        <v>2332.6999999999998</v>
      </c>
      <c r="D1758">
        <v>2.5265975616378059E-4</v>
      </c>
    </row>
    <row r="1759" spans="3:4">
      <c r="C1759">
        <v>2333.8000000000002</v>
      </c>
      <c r="D1759">
        <v>2.5260476246418052E-4</v>
      </c>
    </row>
    <row r="1760" spans="3:4">
      <c r="C1760">
        <v>2334.9</v>
      </c>
      <c r="D1760">
        <v>2.525453823276233E-4</v>
      </c>
    </row>
    <row r="1761" spans="3:4">
      <c r="C1761">
        <v>2336</v>
      </c>
      <c r="D1761">
        <v>2.524835340046393E-4</v>
      </c>
    </row>
    <row r="1762" spans="3:4">
      <c r="C1762">
        <v>2337.1</v>
      </c>
      <c r="D1762">
        <v>2.5242106680030494E-4</v>
      </c>
    </row>
    <row r="1763" spans="3:4">
      <c r="C1763">
        <v>2338.1999999999998</v>
      </c>
      <c r="D1763">
        <v>2.5235975755618376E-4</v>
      </c>
    </row>
    <row r="1764" spans="3:4">
      <c r="C1764">
        <v>2339.3000000000002</v>
      </c>
      <c r="D1764">
        <v>2.5230130739439512E-4</v>
      </c>
    </row>
    <row r="1765" spans="3:4">
      <c r="C1765">
        <v>2340.4</v>
      </c>
      <c r="D1765">
        <v>2.5224733871263648E-4</v>
      </c>
    </row>
    <row r="1766" spans="3:4">
      <c r="C1766">
        <v>2341.5</v>
      </c>
      <c r="D1766">
        <v>2.5219939241783319E-4</v>
      </c>
    </row>
    <row r="1767" spans="3:4">
      <c r="C1767">
        <v>2342.6</v>
      </c>
      <c r="D1767">
        <v>2.5215892538517733E-4</v>
      </c>
    </row>
    <row r="1768" spans="3:4">
      <c r="C1768">
        <v>2343.6999999999998</v>
      </c>
      <c r="D1768">
        <v>2.5212730812864824E-4</v>
      </c>
    </row>
    <row r="1769" spans="3:4">
      <c r="C1769">
        <v>2344.8000000000002</v>
      </c>
      <c r="D1769">
        <v>2.5210582266867442E-4</v>
      </c>
    </row>
    <row r="1770" spans="3:4">
      <c r="C1770">
        <v>2345.9</v>
      </c>
      <c r="D1770">
        <v>2.5209566058242148E-4</v>
      </c>
    </row>
    <row r="1771" spans="3:4">
      <c r="C1771">
        <v>2347</v>
      </c>
      <c r="D1771">
        <v>2.5209792122224476E-4</v>
      </c>
    </row>
    <row r="1772" spans="3:4">
      <c r="C1772">
        <v>2348.1</v>
      </c>
      <c r="D1772">
        <v>2.5211361008814324E-4</v>
      </c>
    </row>
    <row r="1773" spans="3:4">
      <c r="C1773">
        <v>2349.1999999999998</v>
      </c>
      <c r="D1773">
        <v>2.5214363734057721E-4</v>
      </c>
    </row>
    <row r="1774" spans="3:4">
      <c r="C1774">
        <v>2350.3000000000002</v>
      </c>
      <c r="D1774">
        <v>2.5218881644075233E-4</v>
      </c>
    </row>
    <row r="1775" spans="3:4">
      <c r="C1775">
        <v>2351.4</v>
      </c>
      <c r="D1775">
        <v>2.5224986290642325E-4</v>
      </c>
    </row>
    <row r="1776" spans="3:4">
      <c r="C1776">
        <v>2352.5</v>
      </c>
      <c r="D1776">
        <v>2.5232739317240598E-4</v>
      </c>
    </row>
    <row r="1777" spans="3:4">
      <c r="C1777">
        <v>2353.6</v>
      </c>
      <c r="D1777">
        <v>2.5242192354630184E-4</v>
      </c>
    </row>
    <row r="1778" spans="3:4">
      <c r="C1778">
        <v>2354.6999999999998</v>
      </c>
      <c r="D1778">
        <v>2.5253386925139736E-4</v>
      </c>
    </row>
    <row r="1779" spans="3:4">
      <c r="C1779">
        <v>2355.8000000000002</v>
      </c>
      <c r="D1779">
        <v>2.5266354355030847E-4</v>
      </c>
    </row>
    <row r="1780" spans="3:4">
      <c r="C1780">
        <v>2356.9</v>
      </c>
      <c r="D1780">
        <v>2.5281115694463971E-4</v>
      </c>
    </row>
    <row r="1781" spans="3:4">
      <c r="C1781">
        <v>2358</v>
      </c>
      <c r="D1781">
        <v>2.5297681644773334E-4</v>
      </c>
    </row>
    <row r="1782" spans="3:4">
      <c r="C1782">
        <v>2359.1</v>
      </c>
      <c r="D1782">
        <v>2.53160524929439E-4</v>
      </c>
    </row>
    <row r="1783" spans="3:4">
      <c r="C1783">
        <v>2360.1999999999998</v>
      </c>
      <c r="D1783">
        <v>2.5336218053373437E-4</v>
      </c>
    </row>
    <row r="1784" spans="3:4">
      <c r="C1784">
        <v>2361.3000000000002</v>
      </c>
      <c r="D1784">
        <v>2.5358157617194198E-4</v>
      </c>
    </row>
    <row r="1785" spans="3:4">
      <c r="C1785">
        <v>2362.4</v>
      </c>
      <c r="D1785">
        <v>2.5381839909617972E-4</v>
      </c>
    </row>
    <row r="1786" spans="3:4">
      <c r="C1786">
        <v>2363.5</v>
      </c>
      <c r="D1786">
        <v>2.5407223055955077E-4</v>
      </c>
    </row>
    <row r="1787" spans="3:4">
      <c r="C1787">
        <v>2364.6</v>
      </c>
      <c r="D1787">
        <v>2.5434254557136907E-4</v>
      </c>
    </row>
    <row r="1788" spans="3:4">
      <c r="C1788">
        <v>2365.6999999999998</v>
      </c>
      <c r="D1788">
        <v>2.5462871275742921E-4</v>
      </c>
    </row>
    <row r="1789" spans="3:4">
      <c r="C1789">
        <v>2366.8000000000002</v>
      </c>
      <c r="D1789">
        <v>2.5492999433692653E-4</v>
      </c>
    </row>
    <row r="1790" spans="3:4">
      <c r="C1790">
        <v>2367.9</v>
      </c>
      <c r="D1790">
        <v>2.5524554622909513E-4</v>
      </c>
    </row>
    <row r="1791" spans="3:4">
      <c r="C1791">
        <v>2369</v>
      </c>
      <c r="D1791">
        <v>2.5557441830394135E-4</v>
      </c>
    </row>
    <row r="1792" spans="3:4">
      <c r="C1792">
        <v>2370.1</v>
      </c>
      <c r="D1792">
        <v>2.5591555479258476E-4</v>
      </c>
    </row>
    <row r="1793" spans="3:4">
      <c r="C1793">
        <v>2371.1999999999998</v>
      </c>
      <c r="D1793">
        <v>2.562677948736572E-4</v>
      </c>
    </row>
    <row r="1794" spans="3:4">
      <c r="C1794">
        <v>2372.3000000000002</v>
      </c>
      <c r="D1794">
        <v>2.5662987345295127E-4</v>
      </c>
    </row>
    <row r="1795" spans="3:4">
      <c r="C1795">
        <v>2373.4</v>
      </c>
      <c r="D1795">
        <v>2.5700042215401423E-4</v>
      </c>
    </row>
    <row r="1796" spans="3:4">
      <c r="C1796">
        <v>2374.5</v>
      </c>
      <c r="D1796">
        <v>2.5737797053767094E-4</v>
      </c>
    </row>
    <row r="1797" spans="3:4">
      <c r="C1797">
        <v>2375.6</v>
      </c>
      <c r="D1797">
        <v>2.5776094756849708E-4</v>
      </c>
    </row>
    <row r="1798" spans="3:4">
      <c r="C1798">
        <v>2376.6999999999998</v>
      </c>
      <c r="D1798">
        <v>2.5814768334605457E-4</v>
      </c>
    </row>
    <row r="1799" spans="3:4">
      <c r="C1799">
        <v>2377.8000000000002</v>
      </c>
      <c r="D1799">
        <v>2.5853641111824738E-4</v>
      </c>
    </row>
    <row r="1800" spans="3:4">
      <c r="C1800">
        <v>2378.9</v>
      </c>
      <c r="D1800">
        <v>2.5892526959344221E-4</v>
      </c>
    </row>
    <row r="1801" spans="3:4">
      <c r="C1801">
        <v>2380</v>
      </c>
      <c r="D1801">
        <v>2.5931230556704165E-4</v>
      </c>
    </row>
    <row r="1802" spans="3:4">
      <c r="C1802">
        <v>2381.1</v>
      </c>
      <c r="D1802">
        <v>2.5969547687699042E-4</v>
      </c>
    </row>
    <row r="1803" spans="3:4">
      <c r="C1803">
        <v>2382.1999999999998</v>
      </c>
      <c r="D1803">
        <v>2.6007265570125298E-4</v>
      </c>
    </row>
    <row r="1804" spans="3:4">
      <c r="C1804">
        <v>2383.3000000000002</v>
      </c>
      <c r="D1804">
        <v>2.6044163220862815E-4</v>
      </c>
    </row>
    <row r="1805" spans="3:4">
      <c r="C1805">
        <v>2384.4</v>
      </c>
      <c r="D1805">
        <v>2.6080011857237251E-4</v>
      </c>
    </row>
    <row r="1806" spans="3:4">
      <c r="C1806">
        <v>2385.5</v>
      </c>
      <c r="D1806">
        <v>2.6114575335401709E-4</v>
      </c>
    </row>
    <row r="1807" spans="3:4">
      <c r="C1807">
        <v>2386.6</v>
      </c>
      <c r="D1807">
        <v>2.6147610626247746E-4</v>
      </c>
    </row>
    <row r="1808" spans="3:4">
      <c r="C1808">
        <v>2387.6999999999998</v>
      </c>
      <c r="D1808">
        <v>2.6178868329111162E-4</v>
      </c>
    </row>
    <row r="1809" spans="3:4">
      <c r="C1809">
        <v>2388.8000000000002</v>
      </c>
      <c r="D1809">
        <v>2.6208093223278862E-4</v>
      </c>
    </row>
    <row r="1810" spans="3:4">
      <c r="C1810">
        <v>2389.9</v>
      </c>
      <c r="D1810">
        <v>2.6235024857030372E-4</v>
      </c>
    </row>
    <row r="1811" spans="3:4">
      <c r="C1811">
        <v>2391</v>
      </c>
      <c r="D1811">
        <v>2.6259398173666162E-4</v>
      </c>
    </row>
    <row r="1812" spans="3:4">
      <c r="C1812">
        <v>2392.1</v>
      </c>
      <c r="D1812">
        <v>2.6280944173684597E-4</v>
      </c>
    </row>
    <row r="1813" spans="3:4">
      <c r="C1813">
        <v>2393.1999999999998</v>
      </c>
      <c r="D1813">
        <v>2.6299390611974585E-4</v>
      </c>
    </row>
    <row r="1814" spans="3:4">
      <c r="C1814">
        <v>2394.3000000000002</v>
      </c>
      <c r="D1814">
        <v>2.6314462728593537E-4</v>
      </c>
    </row>
    <row r="1815" spans="3:4">
      <c r="C1815">
        <v>2395.4</v>
      </c>
      <c r="D1815">
        <v>2.6325884011402982E-4</v>
      </c>
    </row>
    <row r="1816" spans="3:4">
      <c r="C1816">
        <v>2396.5</v>
      </c>
      <c r="D1816">
        <v>2.6333376988540221E-4</v>
      </c>
    </row>
    <row r="1817" spans="3:4">
      <c r="C1817">
        <v>2397.6</v>
      </c>
      <c r="D1817">
        <v>2.6336664048415927E-4</v>
      </c>
    </row>
    <row r="1818" spans="3:4">
      <c r="C1818">
        <v>2398.6999999999998</v>
      </c>
      <c r="D1818">
        <v>2.6335468284647461E-4</v>
      </c>
    </row>
    <row r="1819" spans="3:4">
      <c r="C1819">
        <v>2399.8000000000002</v>
      </c>
      <c r="D1819">
        <v>2.6329514363068989E-4</v>
      </c>
    </row>
    <row r="1820" spans="3:4">
      <c r="C1820">
        <v>2400.9</v>
      </c>
      <c r="D1820">
        <v>2.6318529407704097E-4</v>
      </c>
    </row>
    <row r="1821" spans="3:4">
      <c r="C1821">
        <v>2402</v>
      </c>
      <c r="D1821">
        <v>2.6302243902347563E-4</v>
      </c>
    </row>
    <row r="1822" spans="3:4">
      <c r="C1822">
        <v>2403.1</v>
      </c>
      <c r="D1822">
        <v>2.6280392604182345E-4</v>
      </c>
    </row>
    <row r="1823" spans="3:4">
      <c r="C1823">
        <v>2404.1999999999998</v>
      </c>
      <c r="D1823">
        <v>2.6252715465657902E-4</v>
      </c>
    </row>
    <row r="1824" spans="3:4">
      <c r="C1824">
        <v>2405.3000000000002</v>
      </c>
      <c r="D1824">
        <v>2.6218958560678558E-4</v>
      </c>
    </row>
    <row r="1825" spans="3:4">
      <c r="C1825">
        <v>2406.4</v>
      </c>
      <c r="D1825">
        <v>2.6178875010998383E-4</v>
      </c>
    </row>
    <row r="1826" spans="3:4">
      <c r="C1826">
        <v>2407.5</v>
      </c>
      <c r="D1826">
        <v>2.6132225908592137E-4</v>
      </c>
    </row>
    <row r="1827" spans="3:4">
      <c r="C1827">
        <v>2408.6</v>
      </c>
      <c r="D1827">
        <v>2.6078781229673206E-4</v>
      </c>
    </row>
    <row r="1828" spans="3:4">
      <c r="C1828">
        <v>2409.6999999999998</v>
      </c>
      <c r="D1828">
        <v>2.6018320735959563E-4</v>
      </c>
    </row>
    <row r="1829" spans="3:4">
      <c r="C1829">
        <v>2410.8000000000002</v>
      </c>
      <c r="D1829">
        <v>2.5950634858747958E-4</v>
      </c>
    </row>
    <row r="1830" spans="3:4">
      <c r="C1830">
        <v>2411.9</v>
      </c>
      <c r="D1830">
        <v>2.5875525561347412E-4</v>
      </c>
    </row>
    <row r="1831" spans="3:4">
      <c r="C1831">
        <v>2413</v>
      </c>
      <c r="D1831">
        <v>2.5792807175443723E-4</v>
      </c>
    </row>
    <row r="1832" spans="3:4">
      <c r="C1832">
        <v>2414.1</v>
      </c>
      <c r="D1832">
        <v>2.570230720701851E-4</v>
      </c>
    </row>
    <row r="1833" spans="3:4">
      <c r="C1833">
        <v>2415.1999999999998</v>
      </c>
      <c r="D1833">
        <v>2.5603867107530399E-4</v>
      </c>
    </row>
    <row r="1834" spans="3:4">
      <c r="C1834">
        <v>2416.3000000000002</v>
      </c>
      <c r="D1834">
        <v>2.5497343006178E-4</v>
      </c>
    </row>
    <row r="1835" spans="3:4">
      <c r="C1835">
        <v>2417.4</v>
      </c>
      <c r="D1835">
        <v>2.5382606399209924E-4</v>
      </c>
    </row>
    <row r="1836" spans="3:4">
      <c r="C1836">
        <v>2418.5</v>
      </c>
      <c r="D1836">
        <v>2.5259544792418439E-4</v>
      </c>
    </row>
    <row r="1837" spans="3:4">
      <c r="C1837">
        <v>2419.6</v>
      </c>
      <c r="D1837">
        <v>2.5128062293154786E-4</v>
      </c>
    </row>
    <row r="1838" spans="3:4">
      <c r="C1838">
        <v>2420.6999999999998</v>
      </c>
      <c r="D1838">
        <v>2.4988080148432369E-4</v>
      </c>
    </row>
    <row r="1839" spans="3:4">
      <c r="C1839">
        <v>2421.8000000000002</v>
      </c>
      <c r="D1839">
        <v>2.4839537225935192E-4</v>
      </c>
    </row>
    <row r="1840" spans="3:4">
      <c r="C1840">
        <v>2422.9</v>
      </c>
      <c r="D1840">
        <v>2.468239043502734E-4</v>
      </c>
    </row>
    <row r="1841" spans="3:4">
      <c r="C1841">
        <v>2424</v>
      </c>
      <c r="D1841">
        <v>2.45166150851548E-4</v>
      </c>
    </row>
    <row r="1842" spans="3:4">
      <c r="C1842">
        <v>2425.1</v>
      </c>
      <c r="D1842">
        <v>2.4342205179349159E-4</v>
      </c>
    </row>
    <row r="1843" spans="3:4">
      <c r="C1843">
        <v>2426.1999999999998</v>
      </c>
      <c r="D1843">
        <v>2.4159173640876438E-4</v>
      </c>
    </row>
    <row r="1844" spans="3:4">
      <c r="C1844">
        <v>2427.3000000000002</v>
      </c>
      <c r="D1844">
        <v>2.3967552471421835E-4</v>
      </c>
    </row>
    <row r="1845" spans="3:4">
      <c r="C1845">
        <v>2428.4</v>
      </c>
      <c r="D1845">
        <v>2.3767392839564239E-4</v>
      </c>
    </row>
    <row r="1846" spans="3:4">
      <c r="C1846">
        <v>2429.5</v>
      </c>
      <c r="D1846">
        <v>2.3558765098662002E-4</v>
      </c>
    </row>
    <row r="1847" spans="3:4">
      <c r="C1847">
        <v>2430.6</v>
      </c>
      <c r="D1847">
        <v>2.3341758733650103E-4</v>
      </c>
    </row>
    <row r="1848" spans="3:4">
      <c r="C1848">
        <v>2431.6999999999998</v>
      </c>
      <c r="D1848">
        <v>2.3116482236630037E-4</v>
      </c>
    </row>
    <row r="1849" spans="3:4">
      <c r="C1849">
        <v>2432.8000000000002</v>
      </c>
      <c r="D1849">
        <v>2.2883062911514574E-4</v>
      </c>
    </row>
    <row r="1850" spans="3:4">
      <c r="C1850">
        <v>2433.9</v>
      </c>
      <c r="D1850">
        <v>2.2641646608373753E-4</v>
      </c>
    </row>
    <row r="1851" spans="3:4">
      <c r="C1851">
        <v>2435</v>
      </c>
      <c r="D1851">
        <v>2.2392397388502707E-4</v>
      </c>
    </row>
    <row r="1852" spans="3:4">
      <c r="C1852">
        <v>2436.1</v>
      </c>
      <c r="D1852">
        <v>2.213549712160402E-4</v>
      </c>
    </row>
    <row r="1853" spans="3:4">
      <c r="C1853">
        <v>2437.1999999999998</v>
      </c>
      <c r="D1853">
        <v>2.1871145016838601E-4</v>
      </c>
    </row>
    <row r="1854" spans="3:4">
      <c r="C1854">
        <v>2438.3000000000002</v>
      </c>
      <c r="D1854">
        <v>2.1599557089846381E-4</v>
      </c>
    </row>
    <row r="1855" spans="3:4">
      <c r="C1855">
        <v>2439.4</v>
      </c>
      <c r="D1855">
        <v>2.1320965568177202E-4</v>
      </c>
    </row>
    <row r="1856" spans="3:4">
      <c r="C1856">
        <v>2440.5</v>
      </c>
      <c r="D1856">
        <v>2.1035618237887213E-4</v>
      </c>
    </row>
    <row r="1857" spans="3:4">
      <c r="C1857">
        <v>2441.6</v>
      </c>
      <c r="D1857">
        <v>2.0743777734358825E-4</v>
      </c>
    </row>
    <row r="1858" spans="3:4">
      <c r="C1858">
        <v>2442.6999999999998</v>
      </c>
      <c r="D1858">
        <v>2.0445720780682235E-4</v>
      </c>
    </row>
    <row r="1859" spans="3:4">
      <c r="C1859">
        <v>2443.8000000000002</v>
      </c>
      <c r="D1859">
        <v>2.0141737377191973E-4</v>
      </c>
    </row>
    <row r="1860" spans="3:4">
      <c r="C1860">
        <v>2444.9</v>
      </c>
      <c r="D1860">
        <v>1.9832129945990083E-4</v>
      </c>
    </row>
    <row r="1861" spans="3:4">
      <c r="C1861">
        <v>2446</v>
      </c>
      <c r="D1861">
        <v>1.9517212434492666E-4</v>
      </c>
    </row>
    <row r="1862" spans="3:4">
      <c r="C1862">
        <v>2447.1</v>
      </c>
      <c r="D1862">
        <v>1.9197309382221149E-4</v>
      </c>
    </row>
    <row r="1863" spans="3:4">
      <c r="C1863">
        <v>2448.1999999999998</v>
      </c>
      <c r="D1863">
        <v>1.887275495521569E-4</v>
      </c>
    </row>
    <row r="1864" spans="3:4">
      <c r="C1864">
        <v>2449.3000000000002</v>
      </c>
      <c r="D1864">
        <v>1.8543891952572825E-4</v>
      </c>
    </row>
    <row r="1865" spans="3:4">
      <c r="C1865">
        <v>2450.4</v>
      </c>
      <c r="D1865">
        <v>1.821107078971339E-4</v>
      </c>
    </row>
    <row r="1866" spans="3:4">
      <c r="C1866">
        <v>2451.5</v>
      </c>
      <c r="D1866">
        <v>1.7874648463052549E-4</v>
      </c>
    </row>
    <row r="1867" spans="3:4">
      <c r="C1867">
        <v>2452.6</v>
      </c>
      <c r="D1867">
        <v>1.7534987500788173E-4</v>
      </c>
    </row>
    <row r="1868" spans="3:4">
      <c r="C1868">
        <v>2453.6999999999998</v>
      </c>
      <c r="D1868">
        <v>1.7192454904536872E-4</v>
      </c>
    </row>
    <row r="1869" spans="3:4">
      <c r="C1869">
        <v>2454.8000000000002</v>
      </c>
      <c r="D1869">
        <v>1.6847421086529137E-4</v>
      </c>
    </row>
    <row r="1870" spans="3:4">
      <c r="C1870">
        <v>2455.9</v>
      </c>
      <c r="D1870">
        <v>1.6500258807037064E-4</v>
      </c>
    </row>
    <row r="1871" spans="3:4">
      <c r="C1871">
        <v>2457</v>
      </c>
      <c r="D1871">
        <v>1.6151342116633427E-4</v>
      </c>
    </row>
    <row r="1872" spans="3:4">
      <c r="C1872">
        <v>2458.1</v>
      </c>
      <c r="D1872">
        <v>1.5801045307788105E-4</v>
      </c>
    </row>
    <row r="1873" spans="3:4">
      <c r="C1873">
        <v>2459.1999999999998</v>
      </c>
      <c r="D1873">
        <v>1.5449741880187181E-4</v>
      </c>
    </row>
    <row r="1874" spans="3:4">
      <c r="C1874">
        <v>2460.3000000000002</v>
      </c>
      <c r="D1874">
        <v>1.5097803524013028E-4</v>
      </c>
    </row>
    <row r="1875" spans="3:4">
      <c r="C1875">
        <v>2461.4</v>
      </c>
      <c r="D1875">
        <v>1.4745599125262634E-4</v>
      </c>
    </row>
    <row r="1876" spans="3:4">
      <c r="C1876">
        <v>2462.5</v>
      </c>
      <c r="D1876">
        <v>1.439237563548968E-4</v>
      </c>
    </row>
    <row r="1877" spans="3:4">
      <c r="C1877">
        <v>2463.6</v>
      </c>
      <c r="D1877">
        <v>1.4040855653251694E-4</v>
      </c>
    </row>
    <row r="1878" spans="3:4">
      <c r="C1878">
        <v>2464.6999999999998</v>
      </c>
      <c r="D1878">
        <v>1.3690136429246125E-4</v>
      </c>
    </row>
    <row r="1879" spans="3:4">
      <c r="C1879">
        <v>2465.8000000000002</v>
      </c>
      <c r="D1879">
        <v>1.3340567624397595E-4</v>
      </c>
    </row>
    <row r="1880" spans="3:4">
      <c r="C1880">
        <v>2466.9</v>
      </c>
      <c r="D1880">
        <v>1.2992491452181389E-4</v>
      </c>
    </row>
    <row r="1881" spans="3:4">
      <c r="C1881">
        <v>2468</v>
      </c>
      <c r="D1881">
        <v>1.2646241901150397E-4</v>
      </c>
    </row>
    <row r="1882" spans="3:4">
      <c r="C1882">
        <v>2469.1</v>
      </c>
      <c r="D1882">
        <v>1.2302144001010524E-4</v>
      </c>
    </row>
    <row r="1883" spans="3:4">
      <c r="C1883">
        <v>2470.1999999999998</v>
      </c>
      <c r="D1883">
        <v>1.1960513134451841E-4</v>
      </c>
    </row>
    <row r="1884" spans="3:4">
      <c r="C1884">
        <v>2471.3000000000002</v>
      </c>
      <c r="D1884">
        <v>1.1621654396652855E-4</v>
      </c>
    </row>
    <row r="1885" spans="3:4">
      <c r="C1885">
        <v>2472.4</v>
      </c>
      <c r="D1885">
        <v>1.1285862004089857E-4</v>
      </c>
    </row>
    <row r="1886" spans="3:4">
      <c r="C1886">
        <v>2473.5</v>
      </c>
      <c r="D1886">
        <v>1.0953418753986347E-4</v>
      </c>
    </row>
    <row r="1887" spans="3:4">
      <c r="C1887">
        <v>2474.6</v>
      </c>
      <c r="D1887">
        <v>1.0624595535449122E-4</v>
      </c>
    </row>
    <row r="1888" spans="3:4">
      <c r="C1888">
        <v>2475.6999999999998</v>
      </c>
      <c r="D1888">
        <v>1.0299650893048588E-4</v>
      </c>
    </row>
    <row r="1889" spans="3:4">
      <c r="C1889">
        <v>2476.8000000000002</v>
      </c>
      <c r="D1889">
        <v>9.978830643313241E-5</v>
      </c>
    </row>
    <row r="1890" spans="3:4">
      <c r="C1890">
        <v>2477.9</v>
      </c>
      <c r="D1890">
        <v>9.6623675443343143E-5</v>
      </c>
    </row>
    <row r="1891" spans="3:4">
      <c r="C1891">
        <v>2479</v>
      </c>
      <c r="D1891">
        <v>9.3504810184002736E-5</v>
      </c>
    </row>
    <row r="1892" spans="3:4">
      <c r="C1892">
        <v>2480.1</v>
      </c>
      <c r="D1892">
        <v>9.0433769273213076E-5</v>
      </c>
    </row>
    <row r="1893" spans="3:4">
      <c r="C1893">
        <v>2481.1999999999998</v>
      </c>
      <c r="D1893">
        <v>8.7412473998518437E-5</v>
      </c>
    </row>
    <row r="1894" spans="3:4">
      <c r="C1894">
        <v>2482.3000000000002</v>
      </c>
      <c r="D1894">
        <v>8.4442707103763701E-5</v>
      </c>
    </row>
    <row r="1895" spans="3:4">
      <c r="C1895">
        <v>2483.4</v>
      </c>
      <c r="D1895">
        <v>8.1526112078007308E-5</v>
      </c>
    </row>
    <row r="1896" spans="3:4">
      <c r="C1896">
        <v>2484.5</v>
      </c>
      <c r="D1896">
        <v>7.8664192933729571E-5</v>
      </c>
    </row>
    <row r="1897" spans="3:4">
      <c r="C1897">
        <v>2485.6</v>
      </c>
      <c r="D1897">
        <v>7.5858314459612908E-5</v>
      </c>
    </row>
    <row r="1898" spans="3:4">
      <c r="C1898">
        <v>2486.6999999999998</v>
      </c>
      <c r="D1898">
        <v>7.3109702931333686E-5</v>
      </c>
    </row>
    <row r="1899" spans="3:4">
      <c r="C1899">
        <v>2487.8000000000002</v>
      </c>
      <c r="D1899">
        <v>7.041944726210778E-5</v>
      </c>
    </row>
    <row r="1900" spans="3:4">
      <c r="C1900">
        <v>2488.9</v>
      </c>
      <c r="D1900">
        <v>6.7788500573261209E-5</v>
      </c>
    </row>
    <row r="1901" spans="3:4">
      <c r="C1901">
        <v>2490</v>
      </c>
      <c r="D1901">
        <v>6.5217682163715512E-5</v>
      </c>
    </row>
    <row r="1902" spans="3:4">
      <c r="C1902">
        <v>2491.1</v>
      </c>
      <c r="D1902">
        <v>6.2707679856127701E-5</v>
      </c>
    </row>
    <row r="1903" spans="3:4">
      <c r="C1903">
        <v>2492.1999999999998</v>
      </c>
      <c r="D1903">
        <v>6.0259052696423614E-5</v>
      </c>
    </row>
    <row r="1904" spans="3:4">
      <c r="C1904">
        <v>2493.3000000000002</v>
      </c>
      <c r="D1904">
        <v>5.7872233982611414E-5</v>
      </c>
    </row>
    <row r="1905" spans="3:4">
      <c r="C1905">
        <v>2494.4</v>
      </c>
      <c r="D1905">
        <v>5.5547534598136452E-5</v>
      </c>
    </row>
    <row r="1906" spans="3:4">
      <c r="C1906">
        <v>2495.5</v>
      </c>
      <c r="D1906">
        <v>5.3285146624505013E-5</v>
      </c>
    </row>
    <row r="1907" spans="3:4">
      <c r="C1907">
        <v>2496.6</v>
      </c>
      <c r="D1907">
        <v>5.1085147207592304E-5</v>
      </c>
    </row>
    <row r="1908" spans="3:4">
      <c r="C1908">
        <v>2497.6999999999998</v>
      </c>
      <c r="D1908">
        <v>4.8947502651869601E-5</v>
      </c>
    </row>
    <row r="1909" spans="3:4">
      <c r="C1909">
        <v>2498.8000000000002</v>
      </c>
      <c r="D1909">
        <v>4.6872072716742798E-5</v>
      </c>
    </row>
    <row r="1910" spans="3:4">
      <c r="C1910">
        <v>2499.9</v>
      </c>
      <c r="D1910">
        <v>4.4858615089343794E-5</v>
      </c>
    </row>
    <row r="1911" spans="3:4">
      <c r="C1911">
        <v>2501</v>
      </c>
      <c r="D1911">
        <v>4.2906790008340652E-5</v>
      </c>
    </row>
    <row r="1912" spans="3:4">
      <c r="C1912">
        <v>2502.1</v>
      </c>
      <c r="D1912">
        <v>4.101616501373655E-5</v>
      </c>
    </row>
    <row r="1913" spans="3:4">
      <c r="C1913">
        <v>2503.1999999999998</v>
      </c>
      <c r="D1913">
        <v>3.9186219798132969E-5</v>
      </c>
    </row>
    <row r="1914" spans="3:4">
      <c r="C1914">
        <v>2504.3000000000002</v>
      </c>
      <c r="D1914">
        <v>3.741635113553676E-5</v>
      </c>
    </row>
    <row r="1915" spans="3:4">
      <c r="C1915">
        <v>2505.4</v>
      </c>
      <c r="D1915">
        <v>3.5705877864540004E-5</v>
      </c>
    </row>
    <row r="1916" spans="3:4">
      <c r="C1916">
        <v>2506.5</v>
      </c>
      <c r="D1916">
        <v>3.4054045903490281E-5</v>
      </c>
    </row>
    <row r="1917" spans="3:4">
      <c r="C1917">
        <v>2507.6</v>
      </c>
      <c r="D1917">
        <v>3.2460033276184689E-5</v>
      </c>
    </row>
    <row r="1918" spans="3:4">
      <c r="C1918">
        <v>2508.6999999999998</v>
      </c>
      <c r="D1918">
        <v>3.0922955127594169E-5</v>
      </c>
    </row>
    <row r="1919" spans="3:4">
      <c r="C1919">
        <v>2509.8000000000002</v>
      </c>
      <c r="D1919">
        <v>2.9441868710150196E-5</v>
      </c>
    </row>
    <row r="1920" spans="3:4">
      <c r="C1920">
        <v>2510.9</v>
      </c>
      <c r="D1920">
        <v>2.8015778322242443E-5</v>
      </c>
    </row>
    <row r="1921" spans="3:4">
      <c r="C1921">
        <v>2512</v>
      </c>
      <c r="D1921">
        <v>2.6643640181690769E-5</v>
      </c>
    </row>
    <row r="1922" spans="3:4">
      <c r="C1922">
        <v>2513.1</v>
      </c>
      <c r="D1922">
        <v>2.5324367218142833E-5</v>
      </c>
    </row>
    <row r="1923" spans="3:4">
      <c r="C1923">
        <v>2514.1999999999998</v>
      </c>
      <c r="D1923">
        <v>2.4056833769547905E-5</v>
      </c>
    </row>
    <row r="1924" spans="3:4">
      <c r="C1924">
        <v>2515.3000000000002</v>
      </c>
      <c r="D1924">
        <v>2.2839880169065123E-5</v>
      </c>
    </row>
    <row r="1925" spans="3:4">
      <c r="C1925">
        <v>2516.4</v>
      </c>
      <c r="D1925">
        <v>2.1672317210010908E-5</v>
      </c>
    </row>
    <row r="1926" spans="3:4">
      <c r="C1926">
        <v>2517.5</v>
      </c>
      <c r="D1926">
        <v>2.0552930477659585E-5</v>
      </c>
    </row>
    <row r="1927" spans="3:4">
      <c r="C1927">
        <v>2518.6</v>
      </c>
      <c r="D1927">
        <v>1.9480484537944449E-5</v>
      </c>
    </row>
    <row r="1928" spans="3:4">
      <c r="C1928">
        <v>2519.6999999999998</v>
      </c>
      <c r="D1928">
        <v>1.845372697431402E-5</v>
      </c>
    </row>
    <row r="1929" spans="3:4">
      <c r="C1929">
        <v>2520.8000000000002</v>
      </c>
      <c r="D1929">
        <v>1.7471392265177666E-5</v>
      </c>
    </row>
    <row r="1930" spans="3:4">
      <c r="C1930">
        <v>2521.9</v>
      </c>
      <c r="D1930">
        <v>1.6532205495551782E-5</v>
      </c>
    </row>
    <row r="1931" spans="3:4">
      <c r="C1931">
        <v>2523</v>
      </c>
      <c r="D1931">
        <v>1.5634885897631694E-5</v>
      </c>
    </row>
    <row r="1932" spans="3:4">
      <c r="C1932">
        <v>2524.1</v>
      </c>
      <c r="D1932">
        <v>1.4778150216116122E-5</v>
      </c>
    </row>
    <row r="1933" spans="3:4">
      <c r="C1933">
        <v>2525.1999999999998</v>
      </c>
      <c r="D1933">
        <v>1.3960715895161137E-5</v>
      </c>
    </row>
    <row r="1934" spans="3:4">
      <c r="C1934">
        <v>2526.3000000000002</v>
      </c>
      <c r="D1934">
        <v>1.3181304084839238E-5</v>
      </c>
    </row>
    <row r="1935" spans="3:4">
      <c r="C1935">
        <v>2527.4</v>
      </c>
      <c r="D1935">
        <v>1.2438642465948069E-5</v>
      </c>
    </row>
    <row r="1936" spans="3:4">
      <c r="C1936">
        <v>2528.5</v>
      </c>
      <c r="D1936">
        <v>1.173146789290592E-5</v>
      </c>
    </row>
    <row r="1937" spans="3:4">
      <c r="C1937">
        <v>2529.6</v>
      </c>
      <c r="D1937">
        <v>1.1058528855329287E-5</v>
      </c>
    </row>
    <row r="1938" spans="3:4">
      <c r="C1938">
        <v>2530.6999999999998</v>
      </c>
      <c r="D1938">
        <v>1.0418587759682412E-5</v>
      </c>
    </row>
    <row r="1939" spans="3:4">
      <c r="C1939">
        <v>2531.8000000000002</v>
      </c>
      <c r="D1939">
        <v>9.8104230331214664E-6</v>
      </c>
    </row>
    <row r="1940" spans="3:4">
      <c r="C1940">
        <v>2532.9</v>
      </c>
      <c r="D1940">
        <v>9.2328310523459523E-6</v>
      </c>
    </row>
    <row r="1941" spans="3:4">
      <c r="C1941">
        <v>2534</v>
      </c>
      <c r="D1941">
        <v>8.6846279008821253E-6</v>
      </c>
    </row>
    <row r="1942" spans="3:4">
      <c r="C1942">
        <v>2535.1</v>
      </c>
      <c r="D1942">
        <v>8.1646509587926781E-6</v>
      </c>
    </row>
    <row r="1943" spans="3:4">
      <c r="C1943">
        <v>2536.1999999999998</v>
      </c>
      <c r="D1943">
        <v>7.6717603293123785E-6</v>
      </c>
    </row>
    <row r="1944" spans="3:4">
      <c r="C1944">
        <v>2537.3000000000002</v>
      </c>
      <c r="D1944">
        <v>7.1932408124807702E-6</v>
      </c>
    </row>
    <row r="1945" spans="3:4">
      <c r="C1945">
        <v>2538.4</v>
      </c>
      <c r="D1945">
        <v>6.7524088633343929E-6</v>
      </c>
    </row>
    <row r="1946" spans="3:4">
      <c r="C1946">
        <v>2539.5</v>
      </c>
      <c r="D1946">
        <v>6.3352719841033687E-6</v>
      </c>
    </row>
    <row r="1947" spans="3:4">
      <c r="C1947">
        <v>2540.6</v>
      </c>
      <c r="D1947">
        <v>5.940803554286602E-6</v>
      </c>
    </row>
    <row r="1948" spans="3:4">
      <c r="C1948">
        <v>2541.6999999999998</v>
      </c>
      <c r="D1948">
        <v>5.5680035758470684E-6</v>
      </c>
    </row>
    <row r="1949" spans="3:4">
      <c r="C1949">
        <v>2542.8000000000002</v>
      </c>
      <c r="D1949">
        <v>5.2158993142876974E-6</v>
      </c>
    </row>
    <row r="1950" spans="3:4">
      <c r="C1950">
        <v>2543.9</v>
      </c>
      <c r="D1950">
        <v>4.8835458123447743E-6</v>
      </c>
    </row>
    <row r="1951" spans="3:4">
      <c r="C1951">
        <v>2545</v>
      </c>
      <c r="D1951">
        <v>4.5700262832183617E-6</v>
      </c>
    </row>
    <row r="1952" spans="3:4">
      <c r="C1952">
        <v>2546.1</v>
      </c>
      <c r="D1952">
        <v>4.2744523903074228E-6</v>
      </c>
    </row>
    <row r="1953" spans="3:4">
      <c r="C1953">
        <v>2547.1999999999998</v>
      </c>
      <c r="D1953">
        <v>3.9959644204228622E-6</v>
      </c>
    </row>
    <row r="1954" spans="3:4">
      <c r="C1954">
        <v>2548.3000000000002</v>
      </c>
      <c r="D1954">
        <v>3.7337313574189404E-6</v>
      </c>
    </row>
    <row r="1955" spans="3:4">
      <c r="C1955">
        <v>2549.4</v>
      </c>
      <c r="D1955">
        <v>3.486950863123873E-6</v>
      </c>
    </row>
    <row r="1956" spans="3:4">
      <c r="C1956">
        <v>2550.5</v>
      </c>
      <c r="D1956">
        <v>3.2548491723518243E-6</v>
      </c>
    </row>
    <row r="1957" spans="3:4">
      <c r="C1957">
        <v>2551.6</v>
      </c>
      <c r="D1957">
        <v>3.0366809086589297E-6</v>
      </c>
    </row>
    <row r="1958" spans="3:4">
      <c r="C1958">
        <v>2552.6999999999998</v>
      </c>
      <c r="D1958">
        <v>2.8317288273587269E-6</v>
      </c>
    </row>
    <row r="1959" spans="3:4">
      <c r="C1959">
        <v>2553.8000000000002</v>
      </c>
      <c r="D1959">
        <v>2.6393034921415738E-6</v>
      </c>
    </row>
    <row r="1960" spans="3:4">
      <c r="C1960">
        <v>2554.9</v>
      </c>
      <c r="D1960">
        <v>2.4587428914572785E-6</v>
      </c>
    </row>
    <row r="1961" spans="3:4">
      <c r="C1961">
        <v>2556</v>
      </c>
      <c r="D1961">
        <v>2.289412000611526E-6</v>
      </c>
    </row>
    <row r="1962" spans="3:4">
      <c r="C1962">
        <v>2557.1</v>
      </c>
      <c r="D1962">
        <v>2.1191420439512141E-6</v>
      </c>
    </row>
    <row r="1963" spans="3:4">
      <c r="C1963">
        <v>2558.1999999999998</v>
      </c>
      <c r="D1963">
        <v>1.9712806139120571E-6</v>
      </c>
    </row>
    <row r="1964" spans="3:4">
      <c r="C1964">
        <v>2559.3000000000002</v>
      </c>
      <c r="D1964">
        <v>1.8328469600815969E-6</v>
      </c>
    </row>
    <row r="1965" spans="3:4">
      <c r="C1965">
        <v>2560.4</v>
      </c>
      <c r="D1965">
        <v>1.7033120749967632E-6</v>
      </c>
    </row>
    <row r="1966" spans="3:4">
      <c r="C1966">
        <v>2561.5</v>
      </c>
      <c r="D1966">
        <v>1.5821709350664501E-6</v>
      </c>
    </row>
    <row r="1967" spans="3:4">
      <c r="C1967">
        <v>2562.6</v>
      </c>
      <c r="D1967">
        <v>1.4689418588111482E-6</v>
      </c>
    </row>
    <row r="1968" spans="3:4">
      <c r="C1968">
        <v>2563.6999999999998</v>
      </c>
      <c r="D1968">
        <v>1.3631658453794005E-6</v>
      </c>
    </row>
    <row r="1969" spans="3:4">
      <c r="C1969">
        <v>2564.8000000000002</v>
      </c>
      <c r="D1969">
        <v>1.2644058973349679E-6</v>
      </c>
    </row>
    <row r="1970" spans="3:4">
      <c r="C1970">
        <v>2565.9</v>
      </c>
      <c r="D1970">
        <v>1.1722463314519383E-6</v>
      </c>
    </row>
    <row r="1971" spans="3:4">
      <c r="C1971">
        <v>2567</v>
      </c>
      <c r="D1971">
        <v>1.0862920809978412E-6</v>
      </c>
    </row>
    <row r="1972" spans="3:4">
      <c r="C1972">
        <v>2568.1</v>
      </c>
      <c r="D1972">
        <v>1.0061679927342252E-6</v>
      </c>
    </row>
    <row r="1973" spans="3:4">
      <c r="C1973">
        <v>2569.1999999999998</v>
      </c>
      <c r="D1973">
        <v>9.3151812161755211E-7</v>
      </c>
    </row>
    <row r="1974" spans="3:4">
      <c r="C1974">
        <v>2570.3000000000002</v>
      </c>
      <c r="D1974">
        <v>8.6200502594218649E-7</v>
      </c>
    </row>
    <row r="1975" spans="3:4">
      <c r="C1975">
        <v>2571.4</v>
      </c>
      <c r="D1975">
        <v>7.9730906543485044E-7</v>
      </c>
    </row>
    <row r="1976" spans="3:4">
      <c r="C1976">
        <v>2572.5</v>
      </c>
      <c r="D1976">
        <v>7.371277045828363E-7</v>
      </c>
    </row>
    <row r="1977" spans="3:4">
      <c r="C1977">
        <v>2573.6</v>
      </c>
      <c r="D1977">
        <v>6.8117482326126485E-7</v>
      </c>
    </row>
    <row r="1978" spans="3:4">
      <c r="C1978">
        <v>2574.6999999999998</v>
      </c>
      <c r="D1978">
        <v>6.2918003651566132E-7</v>
      </c>
    </row>
    <row r="1979" spans="3:4">
      <c r="C1979">
        <v>2575.8000000000002</v>
      </c>
      <c r="D1979">
        <v>5.808880251559252E-7</v>
      </c>
    </row>
    <row r="1980" spans="3:4">
      <c r="C1980">
        <v>2576.9</v>
      </c>
      <c r="D1980">
        <v>5.3605787862824585E-7</v>
      </c>
    </row>
    <row r="1981" spans="3:4">
      <c r="C1981">
        <v>2578</v>
      </c>
      <c r="D1981">
        <v>4.9446245145012161E-7</v>
      </c>
    </row>
    <row r="1982" spans="3:4">
      <c r="C1982">
        <v>2579.1</v>
      </c>
      <c r="D1982">
        <v>4.5588773432333209E-7</v>
      </c>
    </row>
    <row r="1983" spans="3:4">
      <c r="C1983">
        <v>2580.1999999999998</v>
      </c>
      <c r="D1983">
        <v>4.2013224087879416E-7</v>
      </c>
    </row>
    <row r="1984" spans="3:4">
      <c r="C1984">
        <v>2581.3000000000002</v>
      </c>
      <c r="D1984">
        <v>3.8700641085593899E-7</v>
      </c>
    </row>
    <row r="1985" spans="3:4">
      <c r="C1985">
        <v>2582.4</v>
      </c>
      <c r="D1985">
        <v>3.5633203037867251E-7</v>
      </c>
    </row>
    <row r="1986" spans="3:4">
      <c r="C1986">
        <v>2583.5</v>
      </c>
      <c r="D1986">
        <v>3.279416698579767E-7</v>
      </c>
    </row>
    <row r="1987" spans="3:4">
      <c r="C1987">
        <v>2584.6</v>
      </c>
      <c r="D1987">
        <v>3.016781399296336E-7</v>
      </c>
    </row>
    <row r="1988" spans="3:4">
      <c r="C1988">
        <v>2585.6999999999998</v>
      </c>
      <c r="D1988">
        <v>2.7739396572294247E-7</v>
      </c>
    </row>
    <row r="1989" spans="3:4">
      <c r="C1989">
        <v>2586.8000000000002</v>
      </c>
      <c r="D1989">
        <v>2.5495087965256297E-7</v>
      </c>
    </row>
    <row r="1990" spans="3:4">
      <c r="C1990">
        <v>2587.9</v>
      </c>
      <c r="D1990">
        <v>2.3421933283126244E-7</v>
      </c>
    </row>
    <row r="1991" spans="3:4">
      <c r="C1991">
        <v>2589</v>
      </c>
      <c r="D1991">
        <v>2.150780251146894E-7</v>
      </c>
    </row>
    <row r="1992" spans="3:4">
      <c r="C1992">
        <v>2590.1</v>
      </c>
      <c r="D1992">
        <v>1.9741345371135979E-7</v>
      </c>
    </row>
    <row r="1993" spans="3:4">
      <c r="C1993">
        <v>2591.1999999999998</v>
      </c>
      <c r="D1993">
        <v>1.8111948022065072E-7</v>
      </c>
    </row>
    <row r="1994" spans="3:4">
      <c r="C1994">
        <v>2592.3000000000002</v>
      </c>
      <c r="D1994">
        <v>1.660969158984697E-7</v>
      </c>
    </row>
    <row r="1995" spans="3:4">
      <c r="C1995">
        <v>2593.4</v>
      </c>
      <c r="D1995">
        <v>1.5225312489457951E-7</v>
      </c>
    </row>
    <row r="1996" spans="3:4">
      <c r="C1996">
        <v>2594.5</v>
      </c>
      <c r="D1996">
        <v>1.3950164515599108E-7</v>
      </c>
    </row>
    <row r="1997" spans="3:4">
      <c r="C1997">
        <v>2595.6</v>
      </c>
      <c r="D1997">
        <v>1.277618266479341E-7</v>
      </c>
    </row>
    <row r="1998" spans="3:4">
      <c r="C1998">
        <v>2596.6999999999998</v>
      </c>
      <c r="D1998">
        <v>1.1695848650670883E-7</v>
      </c>
    </row>
    <row r="1999" spans="3:4">
      <c r="C1999">
        <v>2597.8000000000002</v>
      </c>
      <c r="D1999">
        <v>1.0702158070692704E-7</v>
      </c>
    </row>
    <row r="2000" spans="3:4">
      <c r="C2000">
        <v>2598.9</v>
      </c>
      <c r="D2000">
        <v>9.7885891799221228E-8</v>
      </c>
    </row>
    <row r="2001" spans="3:4">
      <c r="C2001" t="s">
        <v>180</v>
      </c>
      <c r="D2001" t="s">
        <v>180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87"/>
  <sheetViews>
    <sheetView workbookViewId="0"/>
  </sheetViews>
  <sheetFormatPr defaultRowHeight="15"/>
  <cols>
    <col min="1" max="1" width="14.7109375" style="1" bestFit="1" customWidth="1"/>
    <col min="2" max="2" width="13.140625" style="2" bestFit="1" customWidth="1"/>
  </cols>
  <sheetData>
    <row r="1" spans="1:180">
      <c r="A1" s="1" t="s">
        <v>181</v>
      </c>
      <c r="B1" s="2" t="s">
        <v>232</v>
      </c>
      <c r="C1">
        <v>0.73977999999999999</v>
      </c>
      <c r="D1">
        <v>9.1560000000000002E-2</v>
      </c>
      <c r="E1">
        <v>0</v>
      </c>
      <c r="F1">
        <v>0</v>
      </c>
      <c r="G1">
        <v>0.21770750893266655</v>
      </c>
      <c r="H1">
        <v>3.1511291346461689E-2</v>
      </c>
      <c r="I1">
        <v>0.97067594808836977</v>
      </c>
      <c r="J1">
        <v>9.36957705934547E-2</v>
      </c>
      <c r="K1">
        <v>0.89334764735492556</v>
      </c>
      <c r="L1">
        <v>9.3514939642363334E-2</v>
      </c>
      <c r="M1">
        <v>0.84877078139088236</v>
      </c>
      <c r="N1">
        <v>9.599850924791592E-2</v>
      </c>
      <c r="O1">
        <v>0.94749414331719495</v>
      </c>
      <c r="P1">
        <v>9.621816035207445E-2</v>
      </c>
      <c r="Q1">
        <v>0.90134377364876528</v>
      </c>
      <c r="R1">
        <v>9.6415864335343063E-2</v>
      </c>
      <c r="S1">
        <v>0.85162211173185565</v>
      </c>
      <c r="T1">
        <v>9.6616516528529123E-2</v>
      </c>
      <c r="U1">
        <v>0.94505368424267877</v>
      </c>
      <c r="V1">
        <v>9.6669529936090098E-2</v>
      </c>
      <c r="W1">
        <v>1.0162440514349895</v>
      </c>
      <c r="X1">
        <v>9.7247945169990066E-2</v>
      </c>
      <c r="Y1">
        <v>0.89958722856731832</v>
      </c>
      <c r="Z1">
        <v>9.7340598906500278E-2</v>
      </c>
      <c r="AA1">
        <v>0.93502489236313069</v>
      </c>
      <c r="AB1">
        <v>9.8073263434494226E-2</v>
      </c>
      <c r="AC1">
        <v>1.0127025931844134</v>
      </c>
      <c r="AD1">
        <v>9.8178976342190319E-2</v>
      </c>
      <c r="AE1">
        <v>0.89717155171535401</v>
      </c>
      <c r="AF1">
        <v>9.8175497320260097E-2</v>
      </c>
      <c r="AG1">
        <v>0.94657677193510426</v>
      </c>
      <c r="AH1">
        <v>9.8908799451316726E-2</v>
      </c>
      <c r="AI1">
        <v>1.0407926419371356</v>
      </c>
      <c r="AJ1">
        <v>9.9245474686016036E-2</v>
      </c>
      <c r="AK1">
        <v>0.93486791443819661</v>
      </c>
      <c r="AL1">
        <v>9.9234248699116234E-2</v>
      </c>
      <c r="AM1">
        <v>0.97033221739586561</v>
      </c>
      <c r="AN1">
        <v>9.9636720165383788E-2</v>
      </c>
      <c r="AO1">
        <v>0.97645209482400153</v>
      </c>
      <c r="AP1">
        <v>9.996136849471017E-2</v>
      </c>
      <c r="AQ1">
        <v>1.0464115013954127</v>
      </c>
      <c r="AR1">
        <v>0.10026228561455595</v>
      </c>
      <c r="AS1">
        <v>0.95183346826707693</v>
      </c>
      <c r="AT1">
        <v>0.10002612833202544</v>
      </c>
      <c r="AU1">
        <v>0.90124200476386218</v>
      </c>
      <c r="AV1">
        <v>0.1010995612957926</v>
      </c>
      <c r="AW1">
        <v>0.94181427836889853</v>
      </c>
      <c r="AX1">
        <v>0.10129385998156366</v>
      </c>
      <c r="AY1">
        <v>1.0318747574780032</v>
      </c>
      <c r="AZ1">
        <v>0.10148151916460668</v>
      </c>
      <c r="BA1">
        <v>1.0603649427203137</v>
      </c>
      <c r="BB1">
        <v>0.10186679066644327</v>
      </c>
      <c r="BC1">
        <v>1.0617385385353659</v>
      </c>
      <c r="BD1">
        <v>0.10244719059095546</v>
      </c>
      <c r="BE1">
        <v>1.0818256139303686</v>
      </c>
      <c r="BF1">
        <v>0.10286847500939075</v>
      </c>
      <c r="BG1">
        <v>1.0491149316955266</v>
      </c>
      <c r="BH1">
        <v>0.10336058398071861</v>
      </c>
      <c r="BI1">
        <v>0.95454964695670586</v>
      </c>
      <c r="BJ1">
        <v>0.10284899150518828</v>
      </c>
      <c r="BK1">
        <v>1.0011267963547226</v>
      </c>
      <c r="BL1">
        <v>0.10330638223769199</v>
      </c>
      <c r="BM1">
        <v>1.1225629770304202</v>
      </c>
      <c r="BN1">
        <v>0.10373587922256466</v>
      </c>
      <c r="BO1">
        <v>0.98794942848443346</v>
      </c>
      <c r="BP1">
        <v>0.10366454697025793</v>
      </c>
      <c r="BQ1">
        <v>1.1153248359773891</v>
      </c>
      <c r="BR1">
        <v>0.10417316199641592</v>
      </c>
      <c r="BS1">
        <v>1.0082021617290777</v>
      </c>
      <c r="BT1">
        <v>0.1039861935706056</v>
      </c>
      <c r="BU1">
        <v>1.1690433215951548</v>
      </c>
      <c r="BV1">
        <v>0.10467778331410262</v>
      </c>
      <c r="BW1">
        <v>1.0974695624873554</v>
      </c>
      <c r="BX1">
        <v>0.10435889448032343</v>
      </c>
      <c r="BY1">
        <v>1.0112755539374081</v>
      </c>
      <c r="BZ1">
        <v>0.10431426821044239</v>
      </c>
      <c r="CA1">
        <v>0.97557067430481603</v>
      </c>
      <c r="CB1">
        <v>0.10432703163133047</v>
      </c>
      <c r="CC1">
        <v>1.0607232242601261</v>
      </c>
      <c r="CD1">
        <v>0.10508511003070893</v>
      </c>
      <c r="CE1">
        <v>1.0627904637574039</v>
      </c>
      <c r="CF1">
        <v>0.10551827683504442</v>
      </c>
      <c r="CG1">
        <v>1.1532669369021078</v>
      </c>
      <c r="CH1">
        <v>0.10696889629796587</v>
      </c>
      <c r="CI1">
        <v>1.0282344890164867</v>
      </c>
      <c r="CJ1">
        <v>0.10801421277462149</v>
      </c>
      <c r="CK1">
        <v>1.1666306596986706</v>
      </c>
      <c r="CL1">
        <v>0.1140856206430531</v>
      </c>
      <c r="CM1">
        <v>1.2369288999222834</v>
      </c>
      <c r="CN1">
        <v>0.1180016029500395</v>
      </c>
      <c r="CO1">
        <v>1.383232195268105</v>
      </c>
      <c r="CP1">
        <v>0.11934798735145168</v>
      </c>
      <c r="CQ1">
        <v>1.2038596908045258</v>
      </c>
      <c r="CR1">
        <v>0.12072367885490806</v>
      </c>
      <c r="CS1">
        <v>1.29670393296373</v>
      </c>
      <c r="CT1">
        <v>0.12485347973222659</v>
      </c>
      <c r="CU1">
        <v>1.5650278251741867</v>
      </c>
      <c r="CV1">
        <v>0.14363832278205843</v>
      </c>
      <c r="CW1">
        <v>1.5261470551538181</v>
      </c>
      <c r="CX1">
        <v>0.14681794315638036</v>
      </c>
      <c r="CY1">
        <v>1.5794902374674995</v>
      </c>
      <c r="CZ1">
        <v>0.15425330014825364</v>
      </c>
      <c r="DA1">
        <v>3.4006853358488627</v>
      </c>
      <c r="DB1">
        <v>0.24435494348079836</v>
      </c>
      <c r="DC1">
        <v>3.9005306987085526</v>
      </c>
      <c r="DD1">
        <v>0.25856192128225614</v>
      </c>
      <c r="DE1">
        <v>4.1611463161629727</v>
      </c>
      <c r="DF1">
        <v>0.28524436784734508</v>
      </c>
      <c r="DG1">
        <v>4.5163123319760272</v>
      </c>
      <c r="DH1">
        <v>0.30239330257584501</v>
      </c>
      <c r="DI1">
        <v>4.7071496812723899</v>
      </c>
      <c r="DJ1">
        <v>0.30364284259228425</v>
      </c>
      <c r="DK1">
        <v>4.5122352265028605</v>
      </c>
      <c r="DL1">
        <v>0.30626460448317905</v>
      </c>
      <c r="DM1">
        <v>4.6420618999261061</v>
      </c>
      <c r="DN1">
        <v>0.31207249771823958</v>
      </c>
      <c r="DO1">
        <v>4.2316536831037679</v>
      </c>
      <c r="DP1">
        <v>0.27702659506637278</v>
      </c>
      <c r="DQ1">
        <v>4.713380541821234</v>
      </c>
      <c r="DR1">
        <v>0.30017615584207774</v>
      </c>
      <c r="DS1">
        <v>4.4336612118492758</v>
      </c>
      <c r="DT1">
        <v>0.28313618564974247</v>
      </c>
      <c r="DU1">
        <v>4.7032318284916776</v>
      </c>
      <c r="DV1">
        <v>0.30919765621805634</v>
      </c>
      <c r="DW1">
        <v>5.051223110958742</v>
      </c>
      <c r="DX1">
        <v>0.32272701370171369</v>
      </c>
      <c r="DY1">
        <v>4.8620833944917869</v>
      </c>
      <c r="DZ1">
        <v>0.31606032847252225</v>
      </c>
      <c r="EA1">
        <v>5.049848050993706</v>
      </c>
      <c r="EB1">
        <v>0.32469790455419301</v>
      </c>
      <c r="EC1">
        <v>5.2311960025908144</v>
      </c>
      <c r="ED1">
        <v>0.32962177072169574</v>
      </c>
      <c r="EE1">
        <v>4.8339554864935383</v>
      </c>
      <c r="EF1">
        <v>0.30757112615092658</v>
      </c>
      <c r="EG1">
        <v>4.8565763061471108</v>
      </c>
      <c r="EH1">
        <v>0.30587721732598244</v>
      </c>
      <c r="EI1">
        <v>4.7959193069857973</v>
      </c>
      <c r="EJ1">
        <v>0.3019594125148265</v>
      </c>
      <c r="EK1">
        <v>5.1248747533195935</v>
      </c>
      <c r="EL1">
        <v>0.31907502737717791</v>
      </c>
      <c r="EM1">
        <v>4.9650349179305451</v>
      </c>
      <c r="EN1">
        <v>0.31824406552011136</v>
      </c>
      <c r="EO1">
        <v>5.1262048676772398</v>
      </c>
      <c r="EP1">
        <v>0.32810825233859842</v>
      </c>
      <c r="EQ1">
        <v>5.2189714757746728</v>
      </c>
      <c r="ER1">
        <v>0.32703448345921943</v>
      </c>
      <c r="ES1">
        <v>4.5393681513432727</v>
      </c>
      <c r="ET1">
        <v>0.27326752538338145</v>
      </c>
      <c r="EU1">
        <v>5.1742258856491032</v>
      </c>
      <c r="EV1">
        <v>0.32597212970679379</v>
      </c>
      <c r="EW1">
        <v>4.8668006604710348</v>
      </c>
      <c r="EX1">
        <v>0.29318284594594307</v>
      </c>
      <c r="EY1">
        <v>5.2042548772058206</v>
      </c>
      <c r="EZ1">
        <v>0.32925335285104573</v>
      </c>
      <c r="FA1">
        <v>4.9862704570908631</v>
      </c>
      <c r="FB1">
        <v>0.30969911742404882</v>
      </c>
      <c r="FC1">
        <v>5.2341775827457555</v>
      </c>
      <c r="FD1">
        <v>0.31883173813540638</v>
      </c>
      <c r="FE1">
        <v>5.3384819740048863</v>
      </c>
      <c r="FF1">
        <v>0.32154347436636799</v>
      </c>
      <c r="FG1">
        <v>5.4145525493676523</v>
      </c>
      <c r="FH1">
        <v>0.32281827638494892</v>
      </c>
      <c r="FI1">
        <v>5.5509692266126232</v>
      </c>
      <c r="FJ1">
        <v>0.33180852169887032</v>
      </c>
      <c r="FK1">
        <v>5.0704103839316961</v>
      </c>
      <c r="FL1">
        <v>0.29191202355098467</v>
      </c>
      <c r="FM1">
        <v>6.2465743725361609</v>
      </c>
      <c r="FN1">
        <v>0.35077527569903472</v>
      </c>
      <c r="FO1">
        <v>8.8750482457780144</v>
      </c>
      <c r="FP1">
        <v>0.4122026745486243</v>
      </c>
      <c r="FQ1">
        <v>8.8320119518778615</v>
      </c>
      <c r="FR1">
        <v>0.42513477303538</v>
      </c>
      <c r="FS1">
        <v>9.1513450623013668</v>
      </c>
      <c r="FT1">
        <v>0.42299555752895773</v>
      </c>
      <c r="FU1">
        <v>9.607780564854302</v>
      </c>
      <c r="FV1">
        <v>0.42337494867498582</v>
      </c>
      <c r="FW1">
        <v>10.419141016302067</v>
      </c>
      <c r="FX1">
        <v>0.46228811015317756</v>
      </c>
    </row>
    <row r="2" spans="1:180">
      <c r="A2" s="1" t="s">
        <v>182</v>
      </c>
      <c r="B2" s="2" t="s">
        <v>233</v>
      </c>
      <c r="C2">
        <v>0.77402000000000004</v>
      </c>
      <c r="D2">
        <v>9.2100000000000001E-2</v>
      </c>
      <c r="E2">
        <v>9.5271133283808318E-2</v>
      </c>
      <c r="F2">
        <v>1.4437055978345326E-2</v>
      </c>
      <c r="G2">
        <v>0.48281157731100022</v>
      </c>
      <c r="H2">
        <v>6.4015544175245243E-2</v>
      </c>
      <c r="I2">
        <v>0.9613034673156704</v>
      </c>
      <c r="J2">
        <v>9.5725220801330918E-2</v>
      </c>
      <c r="K2">
        <v>0.88849984123508163</v>
      </c>
      <c r="L2">
        <v>9.4654996676598546E-2</v>
      </c>
      <c r="M2">
        <v>0.84612608150672552</v>
      </c>
      <c r="N2">
        <v>9.6785347312037709E-2</v>
      </c>
      <c r="O2">
        <v>0.94321656466609494</v>
      </c>
      <c r="P2">
        <v>9.7270382721110493E-2</v>
      </c>
      <c r="Q2">
        <v>0.89764285962878765</v>
      </c>
      <c r="R2">
        <v>9.7401687975474383E-2</v>
      </c>
      <c r="S2">
        <v>0.8489031357850233</v>
      </c>
      <c r="T2">
        <v>9.7431425705050506E-2</v>
      </c>
      <c r="U2">
        <v>0.94069031544602721</v>
      </c>
      <c r="V2">
        <v>9.7733340253316189E-2</v>
      </c>
      <c r="W2">
        <v>1.009233386224905</v>
      </c>
      <c r="X2">
        <v>9.8765241017320163E-2</v>
      </c>
      <c r="Y2">
        <v>0.89601789504940099</v>
      </c>
      <c r="Z2">
        <v>9.8278778952000809E-2</v>
      </c>
      <c r="AA2">
        <v>0.93075887465415452</v>
      </c>
      <c r="AB2">
        <v>9.9127620252354706E-2</v>
      </c>
      <c r="AC2">
        <v>1.00800574827468</v>
      </c>
      <c r="AD2">
        <v>9.9262035010260347E-2</v>
      </c>
      <c r="AE2">
        <v>0.89357201231659211</v>
      </c>
      <c r="AF2">
        <v>9.9132140975990352E-2</v>
      </c>
      <c r="AG2">
        <v>0.94188697695201984</v>
      </c>
      <c r="AH2">
        <v>0.10004915766858863</v>
      </c>
      <c r="AI2">
        <v>1.0353935323807149</v>
      </c>
      <c r="AJ2">
        <v>0.10044823638411605</v>
      </c>
      <c r="AK2">
        <v>0.92981075359112997</v>
      </c>
      <c r="AL2">
        <v>0.10044226125556853</v>
      </c>
      <c r="AM2">
        <v>0.96511103983608171</v>
      </c>
      <c r="AN2">
        <v>0.10088489995818468</v>
      </c>
      <c r="AO2">
        <v>0.96933268884644552</v>
      </c>
      <c r="AP2">
        <v>0.10156487731075149</v>
      </c>
      <c r="AQ2">
        <v>1.0393107918253557</v>
      </c>
      <c r="AR2">
        <v>0.10178755149585735</v>
      </c>
      <c r="AS2">
        <v>0.94807552861312649</v>
      </c>
      <c r="AT2">
        <v>0.1010060174426472</v>
      </c>
      <c r="AU2">
        <v>0.8977260917276304</v>
      </c>
      <c r="AV2">
        <v>0.10208756957936443</v>
      </c>
      <c r="AW2">
        <v>0.93743286577822849</v>
      </c>
      <c r="AX2">
        <v>0.10238929928019087</v>
      </c>
      <c r="AY2">
        <v>1.0277126625144077</v>
      </c>
      <c r="AZ2">
        <v>0.10248442013073761</v>
      </c>
      <c r="BA2">
        <v>1.0533271800480195</v>
      </c>
      <c r="BB2">
        <v>0.10339479902235342</v>
      </c>
      <c r="BC2">
        <v>1.0547933977037112</v>
      </c>
      <c r="BD2">
        <v>0.10395141171273162</v>
      </c>
      <c r="BE2">
        <v>1.0753019209619983</v>
      </c>
      <c r="BF2">
        <v>0.1042881209972243</v>
      </c>
      <c r="BG2">
        <v>1.0409745927343537</v>
      </c>
      <c r="BH2">
        <v>0.10515267050231838</v>
      </c>
      <c r="BI2">
        <v>0.95123877955237623</v>
      </c>
      <c r="BJ2">
        <v>0.1037610601447561</v>
      </c>
      <c r="BK2">
        <v>0.99663429182309227</v>
      </c>
      <c r="BL2">
        <v>0.10443556297646427</v>
      </c>
      <c r="BM2">
        <v>1.1153504080848022</v>
      </c>
      <c r="BN2">
        <v>0.10526924261900435</v>
      </c>
      <c r="BO2">
        <v>0.98201127784954012</v>
      </c>
      <c r="BP2">
        <v>0.10505907704011835</v>
      </c>
      <c r="BQ2">
        <v>1.1065198852957958</v>
      </c>
      <c r="BR2">
        <v>0.10603752428006306</v>
      </c>
      <c r="BS2">
        <v>1.0015479924340167</v>
      </c>
      <c r="BT2">
        <v>0.10550165772740769</v>
      </c>
      <c r="BU2">
        <v>1.1600840427297492</v>
      </c>
      <c r="BV2">
        <v>0.10651731524459045</v>
      </c>
      <c r="BW2">
        <v>1.0914270386687439</v>
      </c>
      <c r="BX2">
        <v>0.10571010185903458</v>
      </c>
      <c r="BY2">
        <v>1.0064217276521679</v>
      </c>
      <c r="BZ2">
        <v>0.10548340893823502</v>
      </c>
      <c r="CA2">
        <v>0.97212913855531691</v>
      </c>
      <c r="CB2">
        <v>0.10526033955237346</v>
      </c>
      <c r="CC2">
        <v>1.0552380710357032</v>
      </c>
      <c r="CD2">
        <v>0.10636027525973495</v>
      </c>
      <c r="CE2">
        <v>1.0567876583597187</v>
      </c>
      <c r="CF2">
        <v>0.10688971101335025</v>
      </c>
      <c r="CG2">
        <v>1.1466032199885796</v>
      </c>
      <c r="CH2">
        <v>0.10839625956411317</v>
      </c>
      <c r="CI2">
        <v>1.0232452357971804</v>
      </c>
      <c r="CJ2">
        <v>0.1092289768261769</v>
      </c>
      <c r="CK2">
        <v>1.1620216971702102</v>
      </c>
      <c r="CL2">
        <v>0.11520858451475854</v>
      </c>
      <c r="CM2">
        <v>1.2294029066171606</v>
      </c>
      <c r="CN2">
        <v>0.11965080266570186</v>
      </c>
      <c r="CO2">
        <v>1.369596254959651</v>
      </c>
      <c r="CP2">
        <v>0.12208342122284539</v>
      </c>
      <c r="CQ2">
        <v>1.1998435912919616</v>
      </c>
      <c r="CR2">
        <v>0.12178228139463708</v>
      </c>
      <c r="CS2">
        <v>1.2878577678966971</v>
      </c>
      <c r="CT2">
        <v>0.12676740216562299</v>
      </c>
      <c r="CU2">
        <v>1.5594315707559596</v>
      </c>
      <c r="CV2">
        <v>0.14496700704256721</v>
      </c>
      <c r="CW2">
        <v>1.5204053698813396</v>
      </c>
      <c r="CX2">
        <v>0.14823143344938128</v>
      </c>
      <c r="CY2">
        <v>1.5741497073534549</v>
      </c>
      <c r="CZ2">
        <v>0.15563912551546372</v>
      </c>
      <c r="DA2">
        <v>3.3913796110103438</v>
      </c>
      <c r="DB2">
        <v>0.24626190197478545</v>
      </c>
      <c r="DC2">
        <v>3.8848602367050957</v>
      </c>
      <c r="DD2">
        <v>0.26132118966010021</v>
      </c>
      <c r="DE2">
        <v>4.1504038220575392</v>
      </c>
      <c r="DF2">
        <v>0.28738340215202907</v>
      </c>
      <c r="DG2">
        <v>4.5016562041615371</v>
      </c>
      <c r="DH2">
        <v>0.30507141897679341</v>
      </c>
      <c r="DI2">
        <v>4.6965610720893878</v>
      </c>
      <c r="DJ2">
        <v>0.30612175837270666</v>
      </c>
      <c r="DK2">
        <v>4.5023203037932218</v>
      </c>
      <c r="DL2">
        <v>0.30828204050569002</v>
      </c>
      <c r="DM2">
        <v>4.6318460320470809</v>
      </c>
      <c r="DN2">
        <v>0.31413160335561385</v>
      </c>
      <c r="DO2">
        <v>4.21809182810685</v>
      </c>
      <c r="DP2">
        <v>0.27950786803289779</v>
      </c>
      <c r="DQ2">
        <v>4.70378499704458</v>
      </c>
      <c r="DR2">
        <v>0.30247032826098824</v>
      </c>
      <c r="DS2">
        <v>4.4174372994961093</v>
      </c>
      <c r="DT2">
        <v>0.2859765013150431</v>
      </c>
      <c r="DU2">
        <v>4.6913875768531641</v>
      </c>
      <c r="DV2">
        <v>0.31147330172299881</v>
      </c>
      <c r="DW2">
        <v>5.0347090381915471</v>
      </c>
      <c r="DX2">
        <v>0.32558841765184521</v>
      </c>
      <c r="DY2">
        <v>4.8496926532382405</v>
      </c>
      <c r="DZ2">
        <v>0.3183974760803539</v>
      </c>
      <c r="EA2">
        <v>5.035550926146561</v>
      </c>
      <c r="EB2">
        <v>0.32729455436142518</v>
      </c>
      <c r="EC2">
        <v>5.2213831726338107</v>
      </c>
      <c r="ED2">
        <v>0.33198587339388225</v>
      </c>
      <c r="EE2">
        <v>4.8194384187460377</v>
      </c>
      <c r="EF2">
        <v>0.31014628823451629</v>
      </c>
      <c r="EG2">
        <v>4.8404691005367173</v>
      </c>
      <c r="EH2">
        <v>0.30862604206400562</v>
      </c>
      <c r="EI2">
        <v>4.7799221402066019</v>
      </c>
      <c r="EJ2">
        <v>0.304694291301567</v>
      </c>
      <c r="EK2">
        <v>5.1153927007663551</v>
      </c>
      <c r="EL2">
        <v>0.32128281217472854</v>
      </c>
      <c r="EM2">
        <v>4.9539628477777677</v>
      </c>
      <c r="EN2">
        <v>0.32036883504831887</v>
      </c>
      <c r="EO2">
        <v>5.1147989554400937</v>
      </c>
      <c r="EP2">
        <v>0.33029645183147632</v>
      </c>
      <c r="EQ2">
        <v>5.2035709097636857</v>
      </c>
      <c r="ER2">
        <v>0.32974980936699333</v>
      </c>
      <c r="ES2">
        <v>4.5286274448523196</v>
      </c>
      <c r="ET2">
        <v>0.27562969057771586</v>
      </c>
      <c r="EU2">
        <v>5.1615254218586264</v>
      </c>
      <c r="EV2">
        <v>0.32832095836953773</v>
      </c>
      <c r="EW2">
        <v>4.855963013368771</v>
      </c>
      <c r="EX2">
        <v>0.29560576139986727</v>
      </c>
      <c r="EY2">
        <v>5.1929154973220246</v>
      </c>
      <c r="EZ2">
        <v>0.33141090953406238</v>
      </c>
      <c r="FA2">
        <v>4.9731365351868053</v>
      </c>
      <c r="FB2">
        <v>0.31205860594748053</v>
      </c>
      <c r="FC2">
        <v>5.2197286096264266</v>
      </c>
      <c r="FD2">
        <v>0.32135685881991227</v>
      </c>
      <c r="FE2">
        <v>5.3292379479542706</v>
      </c>
      <c r="FF2">
        <v>0.3237471154090738</v>
      </c>
      <c r="FG2">
        <v>5.4046388011140269</v>
      </c>
      <c r="FH2">
        <v>0.32504177100493364</v>
      </c>
      <c r="FI2">
        <v>5.5344372393588577</v>
      </c>
      <c r="FJ2">
        <v>0.33457791706157369</v>
      </c>
      <c r="FK2">
        <v>5.0602086101583783</v>
      </c>
      <c r="FL2">
        <v>0.29413627643568496</v>
      </c>
      <c r="FM2">
        <v>6.2345436115373367</v>
      </c>
      <c r="FN2">
        <v>0.35327383201548013</v>
      </c>
      <c r="FO2">
        <v>8.8585274227027231</v>
      </c>
      <c r="FP2">
        <v>0.41508824552541179</v>
      </c>
      <c r="FQ2">
        <v>8.8215773752322217</v>
      </c>
      <c r="FR2">
        <v>0.42726836549203612</v>
      </c>
      <c r="FS2">
        <v>9.1396915919791031</v>
      </c>
      <c r="FT2">
        <v>0.4252655682545976</v>
      </c>
      <c r="FU2">
        <v>9.593794219249185</v>
      </c>
      <c r="FV2">
        <v>0.42585297903483788</v>
      </c>
      <c r="FW2">
        <v>10.406310415756177</v>
      </c>
      <c r="FX2">
        <v>0.46469004257659213</v>
      </c>
    </row>
    <row r="3" spans="1:180">
      <c r="A3" s="1" t="s">
        <v>183</v>
      </c>
      <c r="B3" s="3">
        <v>1</v>
      </c>
      <c r="C3">
        <v>0.78393000000000002</v>
      </c>
      <c r="D3">
        <v>9.4600000000000004E-2</v>
      </c>
      <c r="E3">
        <v>0.19961885540479796</v>
      </c>
      <c r="F3">
        <v>2.9082540542012536E-2</v>
      </c>
      <c r="G3">
        <v>0.80563079202389631</v>
      </c>
      <c r="H3">
        <v>9.754404798491545E-2</v>
      </c>
      <c r="I3">
        <v>0.93398447267184315</v>
      </c>
      <c r="J3">
        <v>9.7417229591405224E-2</v>
      </c>
      <c r="K3">
        <v>0.87437755921620253</v>
      </c>
      <c r="L3">
        <v>9.558806307524606E-2</v>
      </c>
      <c r="M3">
        <v>0.83844262499323308</v>
      </c>
      <c r="N3">
        <v>9.7395141533699089E-2</v>
      </c>
      <c r="O3">
        <v>0.93076251597913962</v>
      </c>
      <c r="P3">
        <v>9.8114367968736807E-2</v>
      </c>
      <c r="Q3">
        <v>0.88687485811547773</v>
      </c>
      <c r="R3">
        <v>9.8184839733944013E-2</v>
      </c>
      <c r="S3">
        <v>0.84100467740188711</v>
      </c>
      <c r="T3">
        <v>9.806231747963752E-2</v>
      </c>
      <c r="U3">
        <v>0.92798490407998413</v>
      </c>
      <c r="V3">
        <v>9.8590294128517802E-2</v>
      </c>
      <c r="W3">
        <v>0.98880246884150036</v>
      </c>
      <c r="X3">
        <v>0.10001395575392449</v>
      </c>
      <c r="Y3">
        <v>0.8856305893808547</v>
      </c>
      <c r="Z3">
        <v>9.9028295176591952E-2</v>
      </c>
      <c r="AA3">
        <v>0.91833726342154887</v>
      </c>
      <c r="AB3">
        <v>9.9978824590761295E-2</v>
      </c>
      <c r="AC3">
        <v>0.99432559950266919</v>
      </c>
      <c r="AD3">
        <v>0.10013510241722484</v>
      </c>
      <c r="AE3">
        <v>0.88309745737376011</v>
      </c>
      <c r="AF3">
        <v>9.9896607877511451E-2</v>
      </c>
      <c r="AG3">
        <v>0.92822917123571702</v>
      </c>
      <c r="AH3">
        <v>0.1009740868097399</v>
      </c>
      <c r="AI3">
        <v>1.0196640347829855</v>
      </c>
      <c r="AJ3">
        <v>0.10142430161212757</v>
      </c>
      <c r="AK3">
        <v>0.91507964365120609</v>
      </c>
      <c r="AL3">
        <v>0.10143054253553345</v>
      </c>
      <c r="AM3">
        <v>0.94990398589040859</v>
      </c>
      <c r="AN3">
        <v>0.10189936231353414</v>
      </c>
      <c r="AO3">
        <v>0.94858569121793079</v>
      </c>
      <c r="AP3">
        <v>0.1028925432166608</v>
      </c>
      <c r="AQ3">
        <v>1.0186166701918706</v>
      </c>
      <c r="AR3">
        <v>0.10304404908520283</v>
      </c>
      <c r="AS3">
        <v>0.93714010612883714</v>
      </c>
      <c r="AT3">
        <v>0.10178450420498068</v>
      </c>
      <c r="AU3">
        <v>0.88750091146588794</v>
      </c>
      <c r="AV3">
        <v>0.10286999906712352</v>
      </c>
      <c r="AW3">
        <v>0.92467517810242006</v>
      </c>
      <c r="AX3">
        <v>0.10327658929244493</v>
      </c>
      <c r="AY3">
        <v>1.015594771867617</v>
      </c>
      <c r="AZ3">
        <v>0.10328442787223618</v>
      </c>
      <c r="BA3">
        <v>1.0328178189961734</v>
      </c>
      <c r="BB3">
        <v>0.1046510215132305</v>
      </c>
      <c r="BC3">
        <v>1.0345535755505868</v>
      </c>
      <c r="BD3">
        <v>0.10518898223232141</v>
      </c>
      <c r="BE3">
        <v>1.0562921865556438</v>
      </c>
      <c r="BF3">
        <v>0.10544948438234839</v>
      </c>
      <c r="BG3">
        <v>1.0172508286456556</v>
      </c>
      <c r="BH3">
        <v>0.10663587723375945</v>
      </c>
      <c r="BI3">
        <v>0.94161053518637183</v>
      </c>
      <c r="BJ3">
        <v>0.10447698888999488</v>
      </c>
      <c r="BK3">
        <v>0.98355638042133597</v>
      </c>
      <c r="BL3">
        <v>0.105339884109792</v>
      </c>
      <c r="BM3">
        <v>1.0943313912053458</v>
      </c>
      <c r="BN3">
        <v>0.10652478917294345</v>
      </c>
      <c r="BO3">
        <v>0.96471161293027086</v>
      </c>
      <c r="BP3">
        <v>0.10620415860016465</v>
      </c>
      <c r="BQ3">
        <v>1.0808567296657365</v>
      </c>
      <c r="BR3">
        <v>0.1075780309207318</v>
      </c>
      <c r="BS3">
        <v>0.98215857668441009</v>
      </c>
      <c r="BT3">
        <v>0.10675207163243293</v>
      </c>
      <c r="BU3">
        <v>1.133969710672162</v>
      </c>
      <c r="BV3">
        <v>0.10803300846691068</v>
      </c>
      <c r="BW3">
        <v>1.0738232392886289</v>
      </c>
      <c r="BX3">
        <v>0.10680691686003159</v>
      </c>
      <c r="BY3">
        <v>0.99228598137684987</v>
      </c>
      <c r="BZ3">
        <v>0.10643029498953303</v>
      </c>
      <c r="CA3">
        <v>0.96211905319626967</v>
      </c>
      <c r="CB3">
        <v>0.10599513553561359</v>
      </c>
      <c r="CC3">
        <v>1.0392609441101228</v>
      </c>
      <c r="CD3">
        <v>0.10739399631159667</v>
      </c>
      <c r="CE3">
        <v>1.0392996804064571</v>
      </c>
      <c r="CF3">
        <v>0.10800840475899023</v>
      </c>
      <c r="CG3">
        <v>1.127185199881743</v>
      </c>
      <c r="CH3">
        <v>0.10956063029890202</v>
      </c>
      <c r="CI3">
        <v>1.0087153435495209</v>
      </c>
      <c r="CJ3">
        <v>0.11021455406755712</v>
      </c>
      <c r="CK3">
        <v>1.1486047493298492</v>
      </c>
      <c r="CL3">
        <v>0.11609996286973497</v>
      </c>
      <c r="CM3">
        <v>1.2074731893930448</v>
      </c>
      <c r="CN3">
        <v>0.12099937521838225</v>
      </c>
      <c r="CO3">
        <v>1.3298441178603044</v>
      </c>
      <c r="CP3">
        <v>0.1243543674047331</v>
      </c>
      <c r="CQ3">
        <v>1.1881632714421437</v>
      </c>
      <c r="CR3">
        <v>0.12260494821577696</v>
      </c>
      <c r="CS3">
        <v>1.2620774162106758</v>
      </c>
      <c r="CT3">
        <v>0.12834370646005563</v>
      </c>
      <c r="CU3">
        <v>1.5431421442591815</v>
      </c>
      <c r="CV3">
        <v>0.14600752374682258</v>
      </c>
      <c r="CW3">
        <v>1.5036947569683443</v>
      </c>
      <c r="CX3">
        <v>0.14934343533653024</v>
      </c>
      <c r="CY3">
        <v>1.5586168229687727</v>
      </c>
      <c r="CZ3">
        <v>0.15671230748451409</v>
      </c>
      <c r="DA3">
        <v>3.36429052296169</v>
      </c>
      <c r="DB3">
        <v>0.24768262206546085</v>
      </c>
      <c r="DC3">
        <v>3.8391910619246241</v>
      </c>
      <c r="DD3">
        <v>0.26347194612244784</v>
      </c>
      <c r="DE3">
        <v>4.1191328674800891</v>
      </c>
      <c r="DF3">
        <v>0.28895425232466426</v>
      </c>
      <c r="DG3">
        <v>4.4589557492155647</v>
      </c>
      <c r="DH3">
        <v>0.30712399193328888</v>
      </c>
      <c r="DI3">
        <v>4.6653166541685582</v>
      </c>
      <c r="DJ3">
        <v>0.30825401825144233</v>
      </c>
      <c r="DK3">
        <v>4.4734756129015913</v>
      </c>
      <c r="DL3">
        <v>0.30970790863333697</v>
      </c>
      <c r="DM3">
        <v>4.6021239220018009</v>
      </c>
      <c r="DN3">
        <v>0.31558702440550779</v>
      </c>
      <c r="DO3">
        <v>4.1785842644671458</v>
      </c>
      <c r="DP3">
        <v>0.28138818944715721</v>
      </c>
      <c r="DQ3">
        <v>4.6754778984774266</v>
      </c>
      <c r="DR3">
        <v>0.30442577414469235</v>
      </c>
      <c r="DS3">
        <v>4.3701609194945812</v>
      </c>
      <c r="DT3">
        <v>0.28815764603343552</v>
      </c>
      <c r="DU3">
        <v>4.6569049546172661</v>
      </c>
      <c r="DV3">
        <v>0.31313540336250351</v>
      </c>
      <c r="DW3">
        <v>4.9865849802341629</v>
      </c>
      <c r="DX3">
        <v>0.32778806498327456</v>
      </c>
      <c r="DY3">
        <v>4.8136131880048705</v>
      </c>
      <c r="DZ3">
        <v>0.32011507065744677</v>
      </c>
      <c r="EA3">
        <v>4.9939041921935656</v>
      </c>
      <c r="EB3">
        <v>0.32924353291974018</v>
      </c>
      <c r="EC3">
        <v>5.1924393025559024</v>
      </c>
      <c r="ED3">
        <v>0.33398871773469491</v>
      </c>
      <c r="EE3">
        <v>4.7771433806882069</v>
      </c>
      <c r="EF3">
        <v>0.3120963225358786</v>
      </c>
      <c r="EG3">
        <v>4.7935280193108447</v>
      </c>
      <c r="EH3">
        <v>0.31074084741726737</v>
      </c>
      <c r="EI3">
        <v>4.7333022982336841</v>
      </c>
      <c r="EJ3">
        <v>0.30679691282096211</v>
      </c>
      <c r="EK3">
        <v>5.0874177187736587</v>
      </c>
      <c r="EL3">
        <v>0.32316312512574158</v>
      </c>
      <c r="EM3">
        <v>4.9217385878769901</v>
      </c>
      <c r="EN3">
        <v>0.32187556173134052</v>
      </c>
      <c r="EO3">
        <v>5.0816035881936896</v>
      </c>
      <c r="EP3">
        <v>0.33184573789950306</v>
      </c>
      <c r="EQ3">
        <v>5.1587030286346582</v>
      </c>
      <c r="ER3">
        <v>0.33179516450230351</v>
      </c>
      <c r="ES3">
        <v>4.4969273398014042</v>
      </c>
      <c r="ET3">
        <v>0.27766102397039866</v>
      </c>
      <c r="EU3">
        <v>5.1245446072059391</v>
      </c>
      <c r="EV3">
        <v>0.33002888823346271</v>
      </c>
      <c r="EW3">
        <v>4.8239808530378614</v>
      </c>
      <c r="EX3">
        <v>0.29768009780866789</v>
      </c>
      <c r="EY3">
        <v>5.1599141346479813</v>
      </c>
      <c r="EZ3">
        <v>0.33293000179620297</v>
      </c>
      <c r="FA3">
        <v>4.9348828666386018</v>
      </c>
      <c r="FB3">
        <v>0.31379926004558611</v>
      </c>
      <c r="FC3">
        <v>5.177636944200902</v>
      </c>
      <c r="FD3">
        <v>0.32323331142145179</v>
      </c>
      <c r="FE3">
        <v>5.3019762713449374</v>
      </c>
      <c r="FF3">
        <v>0.32559250317427924</v>
      </c>
      <c r="FG3">
        <v>5.3753866060028592</v>
      </c>
      <c r="FH3">
        <v>0.32693259470667307</v>
      </c>
      <c r="FI3">
        <v>5.4862630070245215</v>
      </c>
      <c r="FJ3">
        <v>0.33666939354986736</v>
      </c>
      <c r="FK3">
        <v>5.0301032948281739</v>
      </c>
      <c r="FL3">
        <v>0.29602809854118195</v>
      </c>
      <c r="FM3">
        <v>6.1990327267334608</v>
      </c>
      <c r="FN3">
        <v>0.35540903397865686</v>
      </c>
      <c r="FO3">
        <v>8.8097429558951088</v>
      </c>
      <c r="FP3">
        <v>0.41754383796359901</v>
      </c>
      <c r="FQ3">
        <v>8.7908022630165714</v>
      </c>
      <c r="FR3">
        <v>0.42898027807869593</v>
      </c>
      <c r="FS3">
        <v>9.1053106827469019</v>
      </c>
      <c r="FT3">
        <v>0.42710178401935084</v>
      </c>
      <c r="FU3">
        <v>9.5525053015994494</v>
      </c>
      <c r="FV3">
        <v>0.42791087608267625</v>
      </c>
      <c r="FW3">
        <v>10.368451370064205</v>
      </c>
      <c r="FX3">
        <v>0.46663001341871796</v>
      </c>
    </row>
    <row r="4" spans="1:180">
      <c r="A4" s="1" t="s">
        <v>184</v>
      </c>
      <c r="B4" s="3">
        <v>181</v>
      </c>
      <c r="C4">
        <v>0.84228999999999998</v>
      </c>
      <c r="D4">
        <v>9.4700000000000006E-2</v>
      </c>
      <c r="E4">
        <v>0.31390790326783824</v>
      </c>
      <c r="F4">
        <v>4.3939462786155348E-2</v>
      </c>
      <c r="G4">
        <v>1.1987301738075362</v>
      </c>
      <c r="H4">
        <v>0.13212907824654319</v>
      </c>
      <c r="I4">
        <v>0.89093218663061402</v>
      </c>
      <c r="J4">
        <v>9.8634720474269535E-2</v>
      </c>
      <c r="K4">
        <v>0.85212490459901269</v>
      </c>
      <c r="L4">
        <v>9.6238547347846995E-2</v>
      </c>
      <c r="M4">
        <v>0.82634287980185284</v>
      </c>
      <c r="N4">
        <v>9.7778490011646957E-2</v>
      </c>
      <c r="O4">
        <v>0.91114095021386665</v>
      </c>
      <c r="P4">
        <v>9.8681741429564249E-2</v>
      </c>
      <c r="Q4">
        <v>0.8699121285516731</v>
      </c>
      <c r="R4">
        <v>9.8701873312863619E-2</v>
      </c>
      <c r="S4">
        <v>0.82856662270670822</v>
      </c>
      <c r="T4">
        <v>9.845808075277096E-2</v>
      </c>
      <c r="U4">
        <v>0.90796676701143553</v>
      </c>
      <c r="V4">
        <v>9.9170966255227033E-2</v>
      </c>
      <c r="W4">
        <v>0.95660649070383463</v>
      </c>
      <c r="X4">
        <v>0.10089292593823584</v>
      </c>
      <c r="Y4">
        <v>0.86926682929125976</v>
      </c>
      <c r="Z4">
        <v>9.952842623330195E-2</v>
      </c>
      <c r="AA4">
        <v>0.89876638373321305</v>
      </c>
      <c r="AB4">
        <v>0.10055791693652338</v>
      </c>
      <c r="AC4">
        <v>0.97277043116291195</v>
      </c>
      <c r="AD4">
        <v>0.10072744783410334</v>
      </c>
      <c r="AE4">
        <v>0.86659647303374943</v>
      </c>
      <c r="AF4">
        <v>0.1004069654629219</v>
      </c>
      <c r="AG4">
        <v>0.90670982898006924</v>
      </c>
      <c r="AH4">
        <v>0.10160865455295105</v>
      </c>
      <c r="AI4">
        <v>0.99487845949239162</v>
      </c>
      <c r="AJ4">
        <v>0.10209459537016047</v>
      </c>
      <c r="AK4">
        <v>0.89186801153647322</v>
      </c>
      <c r="AL4">
        <v>0.10211902786724332</v>
      </c>
      <c r="AM4">
        <v>0.92594304062969246</v>
      </c>
      <c r="AN4">
        <v>0.10259792152464166</v>
      </c>
      <c r="AO4">
        <v>0.915891900299174</v>
      </c>
      <c r="AP4">
        <v>0.10383680661667448</v>
      </c>
      <c r="AQ4">
        <v>0.9860056511570221</v>
      </c>
      <c r="AR4">
        <v>0.10392998442058252</v>
      </c>
      <c r="AS4">
        <v>0.91991312370842426</v>
      </c>
      <c r="AT4">
        <v>0.1022985202513807</v>
      </c>
      <c r="AU4">
        <v>0.87139484727195271</v>
      </c>
      <c r="AV4">
        <v>0.10338346197525898</v>
      </c>
      <c r="AW4">
        <v>0.90457476732491271</v>
      </c>
      <c r="AX4">
        <v>0.10388384699735319</v>
      </c>
      <c r="AY4">
        <v>0.99650280496996313</v>
      </c>
      <c r="AZ4">
        <v>0.10381673051971543</v>
      </c>
      <c r="BA4">
        <v>1.0004984060233293</v>
      </c>
      <c r="BB4">
        <v>0.1055336864639065</v>
      </c>
      <c r="BC4">
        <v>1.0026587820959816</v>
      </c>
      <c r="BD4">
        <v>0.10605964154634299</v>
      </c>
      <c r="BE4">
        <v>1.0263364663376648</v>
      </c>
      <c r="BF4">
        <v>0.10625847841019422</v>
      </c>
      <c r="BG4">
        <v>0.97986559770624015</v>
      </c>
      <c r="BH4">
        <v>0.10769004348751596</v>
      </c>
      <c r="BI4">
        <v>0.92644493695585228</v>
      </c>
      <c r="BJ4">
        <v>0.10493877745175755</v>
      </c>
      <c r="BK4">
        <v>0.96295255675389024</v>
      </c>
      <c r="BL4">
        <v>0.10594608291765788</v>
      </c>
      <c r="BM4">
        <v>1.0612087621347177</v>
      </c>
      <c r="BN4">
        <v>0.10740080196960465</v>
      </c>
      <c r="BO4">
        <v>0.93745194969331613</v>
      </c>
      <c r="BP4">
        <v>0.1070070239524641</v>
      </c>
      <c r="BQ4">
        <v>1.0404144453316955</v>
      </c>
      <c r="BR4">
        <v>0.10866987923214093</v>
      </c>
      <c r="BS4">
        <v>0.95160472963099552</v>
      </c>
      <c r="BT4">
        <v>0.10763613418759396</v>
      </c>
      <c r="BU4">
        <v>1.0928159532977861</v>
      </c>
      <c r="BV4">
        <v>0.10910207053036562</v>
      </c>
      <c r="BW4">
        <v>1.0460843194789613</v>
      </c>
      <c r="BX4">
        <v>0.10756048205494363</v>
      </c>
      <c r="BY4">
        <v>0.97001350920615992</v>
      </c>
      <c r="BZ4">
        <v>0.10707821528780843</v>
      </c>
      <c r="CA4">
        <v>0.94635137581119444</v>
      </c>
      <c r="CB4">
        <v>0.1064718907804887</v>
      </c>
      <c r="CC4">
        <v>1.0140862152872629</v>
      </c>
      <c r="CD4">
        <v>0.10810252725444808</v>
      </c>
      <c r="CE4">
        <v>1.0117433018663833</v>
      </c>
      <c r="CF4">
        <v>0.1087837281578205</v>
      </c>
      <c r="CG4">
        <v>1.096586009088486</v>
      </c>
      <c r="CH4">
        <v>0.11036767799790223</v>
      </c>
      <c r="CI4">
        <v>0.98582193773170756</v>
      </c>
      <c r="CJ4">
        <v>0.11089109882441042</v>
      </c>
      <c r="CK4">
        <v>1.1274667774979523</v>
      </c>
      <c r="CL4">
        <v>0.11668754153489337</v>
      </c>
      <c r="CM4">
        <v>1.1729163635183837</v>
      </c>
      <c r="CN4">
        <v>0.12193806728013232</v>
      </c>
      <c r="CO4">
        <v>1.2671962657027922</v>
      </c>
      <c r="CP4">
        <v>0.12597684734329526</v>
      </c>
      <c r="CQ4">
        <v>1.1697650013037677</v>
      </c>
      <c r="CR4">
        <v>0.12312503174506691</v>
      </c>
      <c r="CS4">
        <v>1.2214514486776125</v>
      </c>
      <c r="CT4">
        <v>0.12945468981623215</v>
      </c>
      <c r="CU4">
        <v>1.5174792181416714</v>
      </c>
      <c r="CV4">
        <v>0.14667557641963694</v>
      </c>
      <c r="CW4">
        <v>1.4773690108912019</v>
      </c>
      <c r="CX4">
        <v>0.1500638610382603</v>
      </c>
      <c r="CY4">
        <v>1.5341499662286797</v>
      </c>
      <c r="CZ4">
        <v>0.15738590323473123</v>
      </c>
      <c r="DA4">
        <v>3.3216126685115936</v>
      </c>
      <c r="DB4">
        <v>0.24850200546042581</v>
      </c>
      <c r="DC4">
        <v>3.7672230193028109</v>
      </c>
      <c r="DD4">
        <v>0.2648399491717609</v>
      </c>
      <c r="DE4">
        <v>4.06986683919496</v>
      </c>
      <c r="DF4">
        <v>0.28982965742646949</v>
      </c>
      <c r="DG4">
        <v>4.3916703040484508</v>
      </c>
      <c r="DH4">
        <v>0.30838473419151746</v>
      </c>
      <c r="DI4">
        <v>4.6147819585003917</v>
      </c>
      <c r="DJ4">
        <v>0.30994643224007246</v>
      </c>
      <c r="DK4">
        <v>4.4280379791380247</v>
      </c>
      <c r="DL4">
        <v>0.31042669351038227</v>
      </c>
      <c r="DM4">
        <v>4.5553034783819388</v>
      </c>
      <c r="DN4">
        <v>0.31632085131018134</v>
      </c>
      <c r="DO4">
        <v>4.1163316600302151</v>
      </c>
      <c r="DP4">
        <v>0.28251522685086988</v>
      </c>
      <c r="DQ4">
        <v>4.6296964021596896</v>
      </c>
      <c r="DR4">
        <v>0.30595703112480188</v>
      </c>
      <c r="DS4">
        <v>4.2956621229889578</v>
      </c>
      <c r="DT4">
        <v>0.28950291643160264</v>
      </c>
      <c r="DU4">
        <v>4.6025775387614862</v>
      </c>
      <c r="DV4">
        <v>0.31404930754663679</v>
      </c>
      <c r="DW4">
        <v>4.9107496620575031</v>
      </c>
      <c r="DX4">
        <v>0.3291477533510157</v>
      </c>
      <c r="DY4">
        <v>4.7567679424920408</v>
      </c>
      <c r="DZ4">
        <v>0.32107396290609308</v>
      </c>
      <c r="EA4">
        <v>4.9282818198369291</v>
      </c>
      <c r="EB4">
        <v>0.33038694557736509</v>
      </c>
      <c r="EC4">
        <v>5.1456293783675937</v>
      </c>
      <c r="ED4">
        <v>0.33554276983572673</v>
      </c>
      <c r="EE4">
        <v>4.7104968647652141</v>
      </c>
      <c r="EF4">
        <v>0.31326324887321766</v>
      </c>
      <c r="EG4">
        <v>4.7195559497010544</v>
      </c>
      <c r="EH4">
        <v>0.31205030443327808</v>
      </c>
      <c r="EI4">
        <v>4.6598366434048124</v>
      </c>
      <c r="EJ4">
        <v>0.30809693518228204</v>
      </c>
      <c r="EK4">
        <v>5.0421724482934405</v>
      </c>
      <c r="EL4">
        <v>0.32463378753151523</v>
      </c>
      <c r="EM4">
        <v>4.8709727561203202</v>
      </c>
      <c r="EN4">
        <v>0.32264217953416663</v>
      </c>
      <c r="EO4">
        <v>5.0293080571718809</v>
      </c>
      <c r="EP4">
        <v>0.33263059659940603</v>
      </c>
      <c r="EQ4">
        <v>5.0880027612770995</v>
      </c>
      <c r="ER4">
        <v>0.33300484635628241</v>
      </c>
      <c r="ES4">
        <v>4.4456532828952309</v>
      </c>
      <c r="ET4">
        <v>0.27927274654475054</v>
      </c>
      <c r="EU4">
        <v>5.0662794073608275</v>
      </c>
      <c r="EV4">
        <v>0.33095755297844354</v>
      </c>
      <c r="EW4">
        <v>4.7722519533522014</v>
      </c>
      <c r="EX4">
        <v>0.29931519671750983</v>
      </c>
      <c r="EY4">
        <v>5.1079243633208797</v>
      </c>
      <c r="EZ4">
        <v>0.33368756181677839</v>
      </c>
      <c r="FA4">
        <v>4.8746085361686999</v>
      </c>
      <c r="FB4">
        <v>0.31478006227540556</v>
      </c>
      <c r="FC4">
        <v>5.1113126028731841</v>
      </c>
      <c r="FD4">
        <v>0.32430907690994154</v>
      </c>
      <c r="FE4">
        <v>5.2578884102607528</v>
      </c>
      <c r="FF4">
        <v>0.32699898536149197</v>
      </c>
      <c r="FG4">
        <v>5.328074425328114</v>
      </c>
      <c r="FH4">
        <v>0.32840810942122239</v>
      </c>
      <c r="FI4">
        <v>5.4103493194101491</v>
      </c>
      <c r="FJ4">
        <v>0.33791351217715931</v>
      </c>
      <c r="FK4">
        <v>4.9814101846823426</v>
      </c>
      <c r="FL4">
        <v>0.29750480816349578</v>
      </c>
      <c r="FM4">
        <v>6.1415937141905932</v>
      </c>
      <c r="FN4">
        <v>0.35708756301693828</v>
      </c>
      <c r="FO4">
        <v>8.7308269606485087</v>
      </c>
      <c r="FP4">
        <v>0.41946213069039728</v>
      </c>
      <c r="FQ4">
        <v>8.7410316353101027</v>
      </c>
      <c r="FR4">
        <v>0.43019569200065438</v>
      </c>
      <c r="FS4">
        <v>9.0497049453161136</v>
      </c>
      <c r="FT4">
        <v>0.42842395338315692</v>
      </c>
      <c r="FU4">
        <v>9.4857183357325976</v>
      </c>
      <c r="FV4">
        <v>0.42945869984262475</v>
      </c>
      <c r="FW4">
        <v>10.307218501190745</v>
      </c>
      <c r="FX4">
        <v>0.46802323664474127</v>
      </c>
    </row>
    <row r="5" spans="1:180">
      <c r="A5" s="1" t="s">
        <v>185</v>
      </c>
      <c r="B5" s="3">
        <v>1</v>
      </c>
      <c r="C5">
        <v>0.81040999999999996</v>
      </c>
      <c r="D5">
        <v>9.4899999999999998E-2</v>
      </c>
      <c r="E5">
        <v>0.43908539824271764</v>
      </c>
      <c r="F5">
        <v>5.901087524840265E-2</v>
      </c>
      <c r="G5">
        <v>1.6774102427622641</v>
      </c>
      <c r="H5">
        <v>0.16780392747297124</v>
      </c>
      <c r="I5">
        <v>0.83563444936523945</v>
      </c>
      <c r="J5">
        <v>9.9279059579291257E-2</v>
      </c>
      <c r="K5">
        <v>0.82354465511896413</v>
      </c>
      <c r="L5">
        <v>9.6553751127214149E-2</v>
      </c>
      <c r="M5">
        <v>0.81080709532803508</v>
      </c>
      <c r="N5">
        <v>9.790433613205915E-2</v>
      </c>
      <c r="O5">
        <v>0.88594148993463373</v>
      </c>
      <c r="P5">
        <v>9.8926537880096463E-2</v>
      </c>
      <c r="Q5">
        <v>0.84812889040539607</v>
      </c>
      <c r="R5">
        <v>9.8910901726586217E-2</v>
      </c>
      <c r="S5">
        <v>0.81259662891893047</v>
      </c>
      <c r="T5">
        <v>9.8586653137756386E-2</v>
      </c>
      <c r="U5">
        <v>0.88225765465323003</v>
      </c>
      <c r="V5">
        <v>9.9428314031127993E-2</v>
      </c>
      <c r="W5">
        <v>0.91525377848376688</v>
      </c>
      <c r="X5">
        <v>0.10133094263335828</v>
      </c>
      <c r="Y5">
        <v>0.8482523093040466</v>
      </c>
      <c r="Z5">
        <v>9.9738654478310054E-2</v>
      </c>
      <c r="AA5">
        <v>0.873631751868993</v>
      </c>
      <c r="AB5">
        <v>0.10081798267178214</v>
      </c>
      <c r="AC5">
        <v>0.94508651480077333</v>
      </c>
      <c r="AD5">
        <v>0.1009910829580342</v>
      </c>
      <c r="AE5">
        <v>0.84540587091265518</v>
      </c>
      <c r="AF5">
        <v>0.10062186759586515</v>
      </c>
      <c r="AG5">
        <v>0.87907231931417285</v>
      </c>
      <c r="AH5">
        <v>0.10190145199358679</v>
      </c>
      <c r="AI5">
        <v>0.96304478641348501</v>
      </c>
      <c r="AJ5">
        <v>0.10240481444432943</v>
      </c>
      <c r="AK5">
        <v>0.86205632563597578</v>
      </c>
      <c r="AL5">
        <v>0.10245194026370291</v>
      </c>
      <c r="AM5">
        <v>0.89516937733772817</v>
      </c>
      <c r="AN5">
        <v>0.10292398447871494</v>
      </c>
      <c r="AO5">
        <v>0.87389997259295127</v>
      </c>
      <c r="AP5">
        <v>0.1043211689058741</v>
      </c>
      <c r="AQ5">
        <v>0.94411968553781578</v>
      </c>
      <c r="AR5">
        <v>0.10437358428998428</v>
      </c>
      <c r="AS5">
        <v>0.89779020901478057</v>
      </c>
      <c r="AT5">
        <v>0.10250642305873905</v>
      </c>
      <c r="AU5">
        <v>0.8507127166803653</v>
      </c>
      <c r="AV5">
        <v>0.10358636059263518</v>
      </c>
      <c r="AW5">
        <v>0.87876004918515438</v>
      </c>
      <c r="AX5">
        <v>0.10416187598716456</v>
      </c>
      <c r="AY5">
        <v>0.97198347943519492</v>
      </c>
      <c r="AZ5">
        <v>0.10403820407840235</v>
      </c>
      <c r="BA5">
        <v>0.95898726775759691</v>
      </c>
      <c r="BB5">
        <v>0.10597128560948821</v>
      </c>
      <c r="BC5">
        <v>0.9616929438199473</v>
      </c>
      <c r="BD5">
        <v>0.10649285401518462</v>
      </c>
      <c r="BE5">
        <v>0.98786159460659362</v>
      </c>
      <c r="BF5">
        <v>0.10664956319589849</v>
      </c>
      <c r="BG5">
        <v>0.93184762898828921</v>
      </c>
      <c r="BH5">
        <v>0.10822976698307668</v>
      </c>
      <c r="BI5">
        <v>0.90697061143616875</v>
      </c>
      <c r="BJ5">
        <v>0.10510901446713242</v>
      </c>
      <c r="BK5">
        <v>0.93649202007863386</v>
      </c>
      <c r="BL5">
        <v>0.10620504877785171</v>
      </c>
      <c r="BM5">
        <v>1.0186659192923606</v>
      </c>
      <c r="BN5">
        <v>0.10782631166205121</v>
      </c>
      <c r="BO5">
        <v>0.90244070393467435</v>
      </c>
      <c r="BP5">
        <v>0.10740262972099753</v>
      </c>
      <c r="BQ5">
        <v>0.98846942565089035</v>
      </c>
      <c r="BR5">
        <v>0.10922461415757198</v>
      </c>
      <c r="BS5">
        <v>0.91236174225131572</v>
      </c>
      <c r="BT5">
        <v>0.10808222390239414</v>
      </c>
      <c r="BU5">
        <v>1.0399568032782744</v>
      </c>
      <c r="BV5">
        <v>0.10963789238453103</v>
      </c>
      <c r="BW5">
        <v>1.0104575215530121</v>
      </c>
      <c r="BX5">
        <v>0.10790974807330371</v>
      </c>
      <c r="BY5">
        <v>0.94140869437587527</v>
      </c>
      <c r="BZ5">
        <v>0.10737467918382534</v>
      </c>
      <c r="CA5">
        <v>0.92610350984784195</v>
      </c>
      <c r="CB5">
        <v>0.10665198141243165</v>
      </c>
      <c r="CC5">
        <v>0.98175339137647433</v>
      </c>
      <c r="CD5">
        <v>0.10842846712509512</v>
      </c>
      <c r="CE5">
        <v>0.97635097664472048</v>
      </c>
      <c r="CF5">
        <v>0.10915286911909364</v>
      </c>
      <c r="CG5">
        <v>1.0572846120664836</v>
      </c>
      <c r="CH5">
        <v>0.11075202045623828</v>
      </c>
      <c r="CI5">
        <v>0.95641970593077297</v>
      </c>
      <c r="CJ5">
        <v>0.11120380146410315</v>
      </c>
      <c r="CK5">
        <v>1.1003202544399808</v>
      </c>
      <c r="CL5">
        <v>0.1169237183812475</v>
      </c>
      <c r="CM5">
        <v>1.1285320175081854</v>
      </c>
      <c r="CN5">
        <v>0.12239083160272569</v>
      </c>
      <c r="CO5">
        <v>1.186728054887793</v>
      </c>
      <c r="CP5">
        <v>0.12681941736316926</v>
      </c>
      <c r="CQ5">
        <v>1.146139299304719</v>
      </c>
      <c r="CR5">
        <v>0.12330039790801971</v>
      </c>
      <c r="CS5">
        <v>1.1692711395751039</v>
      </c>
      <c r="CT5">
        <v>0.13001034696990757</v>
      </c>
      <c r="CU5">
        <v>1.4845218500541721</v>
      </c>
      <c r="CV5">
        <v>0.14691704340652106</v>
      </c>
      <c r="CW5">
        <v>1.4435608870318417</v>
      </c>
      <c r="CX5">
        <v>0.15033434594875392</v>
      </c>
      <c r="CY5">
        <v>1.502731296356258</v>
      </c>
      <c r="CZ5">
        <v>0.15760534204446069</v>
      </c>
      <c r="DA5">
        <v>3.2668035536126276</v>
      </c>
      <c r="DB5">
        <v>0.24865367059008089</v>
      </c>
      <c r="DC5">
        <v>3.6747865316424466</v>
      </c>
      <c r="DD5">
        <v>0.26531437133681146</v>
      </c>
      <c r="DE5">
        <v>4.0065969778174608</v>
      </c>
      <c r="DF5">
        <v>0.28993869734233108</v>
      </c>
      <c r="DG5">
        <v>4.3052509352656836</v>
      </c>
      <c r="DH5">
        <v>0.30875150791164041</v>
      </c>
      <c r="DI5">
        <v>4.5471655937779616</v>
      </c>
      <c r="DJ5">
        <v>0.31112503372619055</v>
      </c>
      <c r="DK5">
        <v>4.3696884893620345</v>
      </c>
      <c r="DL5">
        <v>0.310380163460866</v>
      </c>
      <c r="DM5">
        <v>4.4951778150776764</v>
      </c>
      <c r="DN5">
        <v>0.3162736337780544</v>
      </c>
      <c r="DO5">
        <v>4.0363773505770446</v>
      </c>
      <c r="DP5">
        <v>0.28279767437633646</v>
      </c>
      <c r="DQ5">
        <v>4.5684413791644465</v>
      </c>
      <c r="DR5">
        <v>0.30699717592349973</v>
      </c>
      <c r="DS5">
        <v>4.1999763594107211</v>
      </c>
      <c r="DT5">
        <v>0.28990332670251612</v>
      </c>
      <c r="DU5">
        <v>4.5328066134208767</v>
      </c>
      <c r="DV5">
        <v>0.31414097519359774</v>
      </c>
      <c r="DW5">
        <v>4.8133468101302377</v>
      </c>
      <c r="DX5">
        <v>0.32955732888989231</v>
      </c>
      <c r="DY5">
        <v>4.6837621804195102</v>
      </c>
      <c r="DZ5">
        <v>0.32119646907905924</v>
      </c>
      <c r="EA5">
        <v>4.8440001434137088</v>
      </c>
      <c r="EB5">
        <v>0.3306321598409161</v>
      </c>
      <c r="EC5">
        <v>5.0829992183748489</v>
      </c>
      <c r="ED5">
        <v>0.33658011016299333</v>
      </c>
      <c r="EE5">
        <v>4.6248981753350487</v>
      </c>
      <c r="EF5">
        <v>0.31355252981466047</v>
      </c>
      <c r="EG5">
        <v>4.6245456688582944</v>
      </c>
      <c r="EH5">
        <v>0.31244832869224132</v>
      </c>
      <c r="EI5">
        <v>4.5654769261571513</v>
      </c>
      <c r="EJ5">
        <v>0.3084890383053433</v>
      </c>
      <c r="EK5">
        <v>4.9816343247565822</v>
      </c>
      <c r="EL5">
        <v>0.32563052438789603</v>
      </c>
      <c r="EM5">
        <v>4.8057780982806575</v>
      </c>
      <c r="EN5">
        <v>0.32260658164166378</v>
      </c>
      <c r="EO5">
        <v>4.962149035284555</v>
      </c>
      <c r="EP5">
        <v>0.33258744334705359</v>
      </c>
      <c r="EQ5">
        <v>4.9971978228816401</v>
      </c>
      <c r="ER5">
        <v>0.33328085369937577</v>
      </c>
      <c r="ES5">
        <v>4.3770461964608236</v>
      </c>
      <c r="ET5">
        <v>0.28039441829036937</v>
      </c>
      <c r="EU5">
        <v>4.9914501222982572</v>
      </c>
      <c r="EV5">
        <v>0.33103171770982376</v>
      </c>
      <c r="EW5">
        <v>4.7030371154508526</v>
      </c>
      <c r="EX5">
        <v>0.30043959645800172</v>
      </c>
      <c r="EY5">
        <v>5.0411580854185667</v>
      </c>
      <c r="EZ5">
        <v>0.3336222165883046</v>
      </c>
      <c r="FA5">
        <v>4.7971966115665259</v>
      </c>
      <c r="FB5">
        <v>0.31492155387333448</v>
      </c>
      <c r="FC5">
        <v>5.0261287893315973</v>
      </c>
      <c r="FD5">
        <v>0.3244970031633278</v>
      </c>
      <c r="FE5">
        <v>5.1989012157881254</v>
      </c>
      <c r="FF5">
        <v>0.32790509195008044</v>
      </c>
      <c r="FG5">
        <v>5.2647700284143086</v>
      </c>
      <c r="FH5">
        <v>0.3294038280752507</v>
      </c>
      <c r="FI5">
        <v>5.312846252010174</v>
      </c>
      <c r="FJ5">
        <v>0.33820948185132482</v>
      </c>
      <c r="FK5">
        <v>4.9162574022897241</v>
      </c>
      <c r="FL5">
        <v>0.29850186600609246</v>
      </c>
      <c r="FM5">
        <v>6.0647369343798188</v>
      </c>
      <c r="FN5">
        <v>0.35823605935687558</v>
      </c>
      <c r="FO5">
        <v>8.6252284446361607</v>
      </c>
      <c r="FP5">
        <v>0.42075928510865579</v>
      </c>
      <c r="FQ5">
        <v>8.6744407073695626</v>
      </c>
      <c r="FR5">
        <v>0.43086148783731887</v>
      </c>
      <c r="FS5">
        <v>8.9753046172384003</v>
      </c>
      <c r="FT5">
        <v>0.42917429120034489</v>
      </c>
      <c r="FU5">
        <v>9.3963522325364277</v>
      </c>
      <c r="FV5">
        <v>0.43042880298909125</v>
      </c>
      <c r="FW5">
        <v>10.225287979333473</v>
      </c>
      <c r="FX5">
        <v>0.46880882171425808</v>
      </c>
    </row>
    <row r="6" spans="1:180">
      <c r="A6" s="1" t="s">
        <v>186</v>
      </c>
      <c r="B6" s="3" t="b">
        <v>1</v>
      </c>
      <c r="C6">
        <v>0.78496999999999995</v>
      </c>
      <c r="D6">
        <v>9.5159999999999995E-2</v>
      </c>
      <c r="E6">
        <v>0.5761886950254822</v>
      </c>
      <c r="F6">
        <v>7.4299874536040367E-2</v>
      </c>
      <c r="G6">
        <v>2.260302557104843</v>
      </c>
      <c r="H6">
        <v>0.20460293726711432</v>
      </c>
      <c r="I6">
        <v>0.77257115468065385</v>
      </c>
      <c r="J6">
        <v>9.9298046384213745E-2</v>
      </c>
      <c r="K6">
        <v>0.79095221261564197</v>
      </c>
      <c r="L6">
        <v>9.650813847773225E-2</v>
      </c>
      <c r="M6">
        <v>0.79309388843498041</v>
      </c>
      <c r="N6">
        <v>9.7762484590695559E-2</v>
      </c>
      <c r="O6">
        <v>0.85720564554630341</v>
      </c>
      <c r="P6">
        <v>9.8828925367771908E-2</v>
      </c>
      <c r="Q6">
        <v>0.82328989208135261</v>
      </c>
      <c r="R6">
        <v>9.8794990736171831E-2</v>
      </c>
      <c r="S6">
        <v>0.79438848995802946</v>
      </c>
      <c r="T6">
        <v>9.8437618464611687E-2</v>
      </c>
      <c r="U6">
        <v>0.85294036639065085</v>
      </c>
      <c r="V6">
        <v>9.9341488669923345E-2</v>
      </c>
      <c r="W6">
        <v>0.86809448299131808</v>
      </c>
      <c r="X6">
        <v>0.10129252033163857</v>
      </c>
      <c r="Y6">
        <v>0.82428950085041663</v>
      </c>
      <c r="Z6">
        <v>9.9641948469481254E-2</v>
      </c>
      <c r="AA6">
        <v>0.84496962622111627</v>
      </c>
      <c r="AB6">
        <v>0.10073795281733737</v>
      </c>
      <c r="AC6">
        <v>0.91351663667732363</v>
      </c>
      <c r="AD6">
        <v>0.10090464963917498</v>
      </c>
      <c r="AE6">
        <v>0.82124238756896517</v>
      </c>
      <c r="AF6">
        <v>0.10052390418360235</v>
      </c>
      <c r="AG6">
        <v>0.84755566890455991</v>
      </c>
      <c r="AH6">
        <v>0.10182875842434022</v>
      </c>
      <c r="AI6">
        <v>0.92674199041697503</v>
      </c>
      <c r="AJ6">
        <v>0.10232982673018916</v>
      </c>
      <c r="AK6">
        <v>0.8280597514444491</v>
      </c>
      <c r="AL6">
        <v>0.10240230914245735</v>
      </c>
      <c r="AM6">
        <v>0.86007609519640793</v>
      </c>
      <c r="AN6">
        <v>0.10285113549438599</v>
      </c>
      <c r="AO6">
        <v>0.82601184434641095</v>
      </c>
      <c r="AP6">
        <v>0.10430638993220218</v>
      </c>
      <c r="AQ6">
        <v>0.89635212516329055</v>
      </c>
      <c r="AR6">
        <v>0.10433891087017916</v>
      </c>
      <c r="AS6">
        <v>0.8725636290263451</v>
      </c>
      <c r="AT6">
        <v>0.10239136957804916</v>
      </c>
      <c r="AU6">
        <v>0.82713006291028945</v>
      </c>
      <c r="AV6">
        <v>0.10346225727995681</v>
      </c>
      <c r="AW6">
        <v>0.84932237862078797</v>
      </c>
      <c r="AX6">
        <v>0.10408815200662663</v>
      </c>
      <c r="AY6">
        <v>0.94402320519609573</v>
      </c>
      <c r="AZ6">
        <v>0.10393090607772605</v>
      </c>
      <c r="BA6">
        <v>0.91164738974502113</v>
      </c>
      <c r="BB6">
        <v>0.10592836726970294</v>
      </c>
      <c r="BC6">
        <v>0.91497486930638716</v>
      </c>
      <c r="BD6">
        <v>0.10645352334103451</v>
      </c>
      <c r="BE6">
        <v>0.94398457665120916</v>
      </c>
      <c r="BF6">
        <v>0.10659105537599421</v>
      </c>
      <c r="BG6">
        <v>0.87708705274347543</v>
      </c>
      <c r="BH6">
        <v>0.10821132253269049</v>
      </c>
      <c r="BI6">
        <v>0.8847652526626526</v>
      </c>
      <c r="BJ6">
        <v>0.10497390834557235</v>
      </c>
      <c r="BK6">
        <v>0.90631844571012543</v>
      </c>
      <c r="BL6">
        <v>0.10609580181650986</v>
      </c>
      <c r="BM6">
        <v>0.97014943079333371</v>
      </c>
      <c r="BN6">
        <v>0.10776684598560467</v>
      </c>
      <c r="BO6">
        <v>0.86251427856581497</v>
      </c>
      <c r="BP6">
        <v>0.10735892627915643</v>
      </c>
      <c r="BQ6">
        <v>0.92922994718893315</v>
      </c>
      <c r="BR6">
        <v>0.1091972943725022</v>
      </c>
      <c r="BS6">
        <v>0.8676088479958397</v>
      </c>
      <c r="BT6">
        <v>0.108054201241138</v>
      </c>
      <c r="BU6">
        <v>0.97967459458273809</v>
      </c>
      <c r="BV6">
        <v>0.10959706492943772</v>
      </c>
      <c r="BW6">
        <v>0.96982911679801598</v>
      </c>
      <c r="BX6">
        <v>0.10782641945946929</v>
      </c>
      <c r="BY6">
        <v>0.90878892886416129</v>
      </c>
      <c r="BZ6">
        <v>0.10729566893586716</v>
      </c>
      <c r="CA6">
        <v>0.90301581698786748</v>
      </c>
      <c r="CB6">
        <v>0.10652081755948264</v>
      </c>
      <c r="CC6">
        <v>0.9448818854803015</v>
      </c>
      <c r="CD6">
        <v>0.10834541021365703</v>
      </c>
      <c r="CE6">
        <v>0.93598998044466497</v>
      </c>
      <c r="CF6">
        <v>0.10908592203749309</v>
      </c>
      <c r="CG6">
        <v>1.0124649742680507</v>
      </c>
      <c r="CH6">
        <v>0.11068252053370838</v>
      </c>
      <c r="CI6">
        <v>0.92289064210542326</v>
      </c>
      <c r="CJ6">
        <v>0.11112732867848157</v>
      </c>
      <c r="CK6">
        <v>1.0693644300075027</v>
      </c>
      <c r="CL6">
        <v>0.11678935976530352</v>
      </c>
      <c r="CM6">
        <v>1.077915907112327</v>
      </c>
      <c r="CN6">
        <v>0.12232098791343898</v>
      </c>
      <c r="CO6">
        <v>1.0949585412926615</v>
      </c>
      <c r="CP6">
        <v>0.12681381745230183</v>
      </c>
      <c r="CQ6">
        <v>1.1192001793135007</v>
      </c>
      <c r="CR6">
        <v>0.12311683958105564</v>
      </c>
      <c r="CS6">
        <v>1.1097638272183878</v>
      </c>
      <c r="CT6">
        <v>0.12996566188311143</v>
      </c>
      <c r="CU6">
        <v>1.4469400499541174</v>
      </c>
      <c r="CV6">
        <v>0.14671236248825706</v>
      </c>
      <c r="CW6">
        <v>1.4050093185206947</v>
      </c>
      <c r="CX6">
        <v>0.15013297698919861</v>
      </c>
      <c r="CY6">
        <v>1.4669061671305472</v>
      </c>
      <c r="CZ6">
        <v>0.15735284628639107</v>
      </c>
      <c r="DA6">
        <v>3.2043034867915496</v>
      </c>
      <c r="DB6">
        <v>0.24812533044760873</v>
      </c>
      <c r="DC6">
        <v>3.5693702534328131</v>
      </c>
      <c r="DD6">
        <v>0.26485677775528427</v>
      </c>
      <c r="DE6">
        <v>3.9344490312360438</v>
      </c>
      <c r="DF6">
        <v>0.28927253830675126</v>
      </c>
      <c r="DG6">
        <v>4.2066988261702676</v>
      </c>
      <c r="DH6">
        <v>0.30819459926814069</v>
      </c>
      <c r="DI6">
        <v>4.4654227195989531</v>
      </c>
      <c r="DJ6">
        <v>0.31173831216929582</v>
      </c>
      <c r="DK6">
        <v>4.3031542722174931</v>
      </c>
      <c r="DL6">
        <v>0.309572088072675</v>
      </c>
      <c r="DM6">
        <v>4.4266179557488377</v>
      </c>
      <c r="DN6">
        <v>0.31544919709276648</v>
      </c>
      <c r="DO6">
        <v>3.9451987587529422</v>
      </c>
      <c r="DP6">
        <v>0.2822126498048238</v>
      </c>
      <c r="DQ6">
        <v>4.4943899679308004</v>
      </c>
      <c r="DR6">
        <v>0.30750074922191428</v>
      </c>
      <c r="DS6">
        <v>4.0908555202598329</v>
      </c>
      <c r="DT6">
        <v>0.28932643798735802</v>
      </c>
      <c r="DU6">
        <v>4.4532446040228626</v>
      </c>
      <c r="DV6">
        <v>0.31340297993579797</v>
      </c>
      <c r="DW6">
        <v>4.7022674242384479</v>
      </c>
      <c r="DX6">
        <v>0.32898361022558409</v>
      </c>
      <c r="DY6">
        <v>4.6005103944484089</v>
      </c>
      <c r="DZ6">
        <v>0.32047266445478384</v>
      </c>
      <c r="EA6">
        <v>4.7478871631052852</v>
      </c>
      <c r="EB6">
        <v>0.32995930990910566</v>
      </c>
      <c r="EC6">
        <v>5.0072860611022039</v>
      </c>
      <c r="ED6">
        <v>0.33705540196648198</v>
      </c>
      <c r="EE6">
        <v>4.5272820091403361</v>
      </c>
      <c r="EF6">
        <v>0.31294072953875129</v>
      </c>
      <c r="EG6">
        <v>4.5161943446885475</v>
      </c>
      <c r="EH6">
        <v>0.31190267463583732</v>
      </c>
      <c r="EI6">
        <v>4.4578676096032588</v>
      </c>
      <c r="EJ6">
        <v>0.30794145632704262</v>
      </c>
      <c r="EK6">
        <v>4.9084491546557922</v>
      </c>
      <c r="EL6">
        <v>0.32610977351138593</v>
      </c>
      <c r="EM6">
        <v>4.731436297808612</v>
      </c>
      <c r="EN6">
        <v>0.32177165198337376</v>
      </c>
      <c r="EO6">
        <v>4.8855673470749421</v>
      </c>
      <c r="EP6">
        <v>0.33171977416230902</v>
      </c>
      <c r="EQ6">
        <v>4.8936446895193164</v>
      </c>
      <c r="ER6">
        <v>0.33260082605812491</v>
      </c>
      <c r="ES6">
        <v>4.294104539388691</v>
      </c>
      <c r="ET6">
        <v>0.28097701676959341</v>
      </c>
      <c r="EU6">
        <v>4.9061189756671046</v>
      </c>
      <c r="EV6">
        <v>0.3302453740421416</v>
      </c>
      <c r="EW6">
        <v>4.6193613598797469</v>
      </c>
      <c r="EX6">
        <v>0.30100415536601544</v>
      </c>
      <c r="EY6">
        <v>4.9650243077023433</v>
      </c>
      <c r="EZ6">
        <v>0.33273925999256948</v>
      </c>
      <c r="FA6">
        <v>4.7089185465769052</v>
      </c>
      <c r="FB6">
        <v>0.31421227203159147</v>
      </c>
      <c r="FC6">
        <v>4.9289865895416369</v>
      </c>
      <c r="FD6">
        <v>0.32378186551420163</v>
      </c>
      <c r="FE6">
        <v>5.1275927113774715</v>
      </c>
      <c r="FF6">
        <v>0.32827122173414147</v>
      </c>
      <c r="FG6">
        <v>5.1882401211747755</v>
      </c>
      <c r="FH6">
        <v>0.32987623298558866</v>
      </c>
      <c r="FI6">
        <v>5.2016529234722721</v>
      </c>
      <c r="FJ6">
        <v>0.33753332486956239</v>
      </c>
      <c r="FK6">
        <v>4.8374924368786116</v>
      </c>
      <c r="FL6">
        <v>0.29897569585683609</v>
      </c>
      <c r="FM6">
        <v>5.9718213973786156</v>
      </c>
      <c r="FN6">
        <v>0.35880432819731661</v>
      </c>
      <c r="FO6">
        <v>8.4975625697257016</v>
      </c>
      <c r="FP6">
        <v>0.42137860934585908</v>
      </c>
      <c r="FQ6">
        <v>8.5939398222846748</v>
      </c>
      <c r="FR6">
        <v>0.43094856711578428</v>
      </c>
      <c r="FS6">
        <v>8.8853613498631372</v>
      </c>
      <c r="FT6">
        <v>0.42932000410778343</v>
      </c>
      <c r="FU6">
        <v>9.2883127195467559</v>
      </c>
      <c r="FV6">
        <v>0.43077878735950376</v>
      </c>
      <c r="FW6">
        <v>10.126240561443815</v>
      </c>
      <c r="FX6">
        <v>0.46895243479007498</v>
      </c>
    </row>
    <row r="7" spans="1:180">
      <c r="A7" s="1" t="s">
        <v>187</v>
      </c>
      <c r="B7" s="3">
        <v>1</v>
      </c>
      <c r="C7">
        <v>0.83772000000000002</v>
      </c>
      <c r="D7">
        <v>9.5180000000000001E-2</v>
      </c>
      <c r="E7">
        <v>0.72635397826968684</v>
      </c>
      <c r="F7">
        <v>8.9809601962246521E-2</v>
      </c>
      <c r="G7">
        <v>2.9700949051789407</v>
      </c>
      <c r="H7">
        <v>0.24256153138014191</v>
      </c>
      <c r="I7">
        <v>0.70685131566034742</v>
      </c>
      <c r="J7">
        <v>9.8690142691021054E-2</v>
      </c>
      <c r="K7">
        <v>0.75698802294594625</v>
      </c>
      <c r="L7">
        <v>9.6105404664993455E-2</v>
      </c>
      <c r="M7">
        <v>0.77463827780066674</v>
      </c>
      <c r="N7">
        <v>9.7364427355813854E-2</v>
      </c>
      <c r="O7">
        <v>0.8272614242625711</v>
      </c>
      <c r="P7">
        <v>9.8396811877815127E-2</v>
      </c>
      <c r="Q7">
        <v>0.79740744150054543</v>
      </c>
      <c r="R7">
        <v>9.8363530760714649E-2</v>
      </c>
      <c r="S7">
        <v>0.77541732095464555</v>
      </c>
      <c r="T7">
        <v>9.8023050636211709E-2</v>
      </c>
      <c r="U7">
        <v>0.82239001456210548</v>
      </c>
      <c r="V7">
        <v>9.8917524246007582E-2</v>
      </c>
      <c r="W7">
        <v>0.81894916988015654</v>
      </c>
      <c r="X7">
        <v>0.10078077177945584</v>
      </c>
      <c r="Y7">
        <v>0.79931972815897379</v>
      </c>
      <c r="Z7">
        <v>9.9246142752518071E-2</v>
      </c>
      <c r="AA7">
        <v>0.81510204174934919</v>
      </c>
      <c r="AB7">
        <v>0.10032431091604033</v>
      </c>
      <c r="AC7">
        <v>0.88061840056483021</v>
      </c>
      <c r="AD7">
        <v>0.10047515019098092</v>
      </c>
      <c r="AE7">
        <v>0.79606360471741622</v>
      </c>
      <c r="AF7">
        <v>0.10012101163918419</v>
      </c>
      <c r="AG7">
        <v>0.81471316933068016</v>
      </c>
      <c r="AH7">
        <v>0.10139646304586641</v>
      </c>
      <c r="AI7">
        <v>0.88891110813345797</v>
      </c>
      <c r="AJ7">
        <v>0.10187570728637017</v>
      </c>
      <c r="AK7">
        <v>0.79263248921747909</v>
      </c>
      <c r="AL7">
        <v>0.10197415532178231</v>
      </c>
      <c r="AM7">
        <v>0.82350624321703658</v>
      </c>
      <c r="AN7">
        <v>0.10238527636311555</v>
      </c>
      <c r="AO7">
        <v>0.77610712690842287</v>
      </c>
      <c r="AP7">
        <v>0.10379366700021164</v>
      </c>
      <c r="AQ7">
        <v>0.84657281369037007</v>
      </c>
      <c r="AR7">
        <v>0.10382877319542903</v>
      </c>
      <c r="AS7">
        <v>0.84627709122553307</v>
      </c>
      <c r="AT7">
        <v>0.10196268075806714</v>
      </c>
      <c r="AU7">
        <v>0.80255741231873434</v>
      </c>
      <c r="AV7">
        <v>0.10302120614954628</v>
      </c>
      <c r="AW7">
        <v>0.81864662062837057</v>
      </c>
      <c r="AX7">
        <v>0.10366864773418918</v>
      </c>
      <c r="AY7">
        <v>0.91488715738536353</v>
      </c>
      <c r="AZ7">
        <v>0.10350352916357558</v>
      </c>
      <c r="BA7">
        <v>0.86231396736108534</v>
      </c>
      <c r="BB7">
        <v>0.10540840843319491</v>
      </c>
      <c r="BC7">
        <v>0.86628937910930237</v>
      </c>
      <c r="BD7">
        <v>0.10594483586120379</v>
      </c>
      <c r="BE7">
        <v>0.89826006751958321</v>
      </c>
      <c r="BF7">
        <v>0.10608769490609063</v>
      </c>
      <c r="BG7">
        <v>0.82002024518546668</v>
      </c>
      <c r="BH7">
        <v>0.10763620439603433</v>
      </c>
      <c r="BI7">
        <v>0.8616278067427805</v>
      </c>
      <c r="BJ7">
        <v>0.10454440458153909</v>
      </c>
      <c r="BK7">
        <v>0.87487631719454484</v>
      </c>
      <c r="BL7">
        <v>0.10562719257272357</v>
      </c>
      <c r="BM7">
        <v>0.91958981399716089</v>
      </c>
      <c r="BN7">
        <v>0.10722722249571472</v>
      </c>
      <c r="BO7">
        <v>0.82090727511852812</v>
      </c>
      <c r="BP7">
        <v>0.10687945421988441</v>
      </c>
      <c r="BQ7">
        <v>0.86749524018006741</v>
      </c>
      <c r="BR7">
        <v>0.10859013316344089</v>
      </c>
      <c r="BS7">
        <v>0.82097166020143597</v>
      </c>
      <c r="BT7">
        <v>0.10755433643318336</v>
      </c>
      <c r="BU7">
        <v>0.91685303324758993</v>
      </c>
      <c r="BV7">
        <v>0.1089828957626871</v>
      </c>
      <c r="BW7">
        <v>0.92749057694079606</v>
      </c>
      <c r="BX7">
        <v>0.10731724700215889</v>
      </c>
      <c r="BY7">
        <v>0.87479687207556189</v>
      </c>
      <c r="BZ7">
        <v>0.10684758548433139</v>
      </c>
      <c r="CA7">
        <v>0.87895872479898973</v>
      </c>
      <c r="CB7">
        <v>0.10608902533694614</v>
      </c>
      <c r="CC7">
        <v>0.90645880772316312</v>
      </c>
      <c r="CD7">
        <v>0.10786008529714003</v>
      </c>
      <c r="CE7">
        <v>0.89393012114225834</v>
      </c>
      <c r="CF7">
        <v>0.10858831056742053</v>
      </c>
      <c r="CG7">
        <v>0.96575811619496654</v>
      </c>
      <c r="CH7">
        <v>0.11016480870070397</v>
      </c>
      <c r="CI7">
        <v>0.88795107160176767</v>
      </c>
      <c r="CJ7">
        <v>0.11066787583783562</v>
      </c>
      <c r="CK7">
        <v>1.0371071609946605</v>
      </c>
      <c r="CL7">
        <v>0.11629535062306377</v>
      </c>
      <c r="CM7">
        <v>1.0251686485694811</v>
      </c>
      <c r="CN7">
        <v>0.12173419453260179</v>
      </c>
      <c r="CO7">
        <v>0.99932234513456319</v>
      </c>
      <c r="CP7">
        <v>0.12596050128216743</v>
      </c>
      <c r="CQ7">
        <v>1.0911300886186859</v>
      </c>
      <c r="CR7">
        <v>0.12258922756816194</v>
      </c>
      <c r="CS7">
        <v>1.0477504401509923</v>
      </c>
      <c r="CT7">
        <v>0.12932425467582354</v>
      </c>
      <c r="CU7">
        <v>1.4077784717780426</v>
      </c>
      <c r="CV7">
        <v>0.14607811569555842</v>
      </c>
      <c r="CW7">
        <v>1.364837524163528</v>
      </c>
      <c r="CX7">
        <v>0.1494760678751102</v>
      </c>
      <c r="CY7">
        <v>1.429576917461167</v>
      </c>
      <c r="CZ7">
        <v>0.15664887166519104</v>
      </c>
      <c r="DA7">
        <v>3.139175851759993</v>
      </c>
      <c r="DB7">
        <v>0.24695978800919263</v>
      </c>
      <c r="DC7">
        <v>3.4595143845997094</v>
      </c>
      <c r="DD7">
        <v>0.26350423993774097</v>
      </c>
      <c r="DE7">
        <v>3.859267997002374</v>
      </c>
      <c r="DF7">
        <v>0.28788514856299241</v>
      </c>
      <c r="DG7">
        <v>4.1039980825291513</v>
      </c>
      <c r="DH7">
        <v>0.30675912568725144</v>
      </c>
      <c r="DI7">
        <v>4.3731258918108198</v>
      </c>
      <c r="DJ7">
        <v>0.31175946435858809</v>
      </c>
      <c r="DK7">
        <v>4.2338255342832261</v>
      </c>
      <c r="DL7">
        <v>0.30806793280795119</v>
      </c>
      <c r="DM7">
        <v>4.3551782124570604</v>
      </c>
      <c r="DN7">
        <v>0.31391433221144582</v>
      </c>
      <c r="DO7">
        <v>3.8501826318075318</v>
      </c>
      <c r="DP7">
        <v>0.28080754834784072</v>
      </c>
      <c r="DQ7">
        <v>4.410778570467758</v>
      </c>
      <c r="DR7">
        <v>0.30744574245049217</v>
      </c>
      <c r="DS7">
        <v>3.9771399269576797</v>
      </c>
      <c r="DT7">
        <v>0.28781898637894121</v>
      </c>
      <c r="DU7">
        <v>4.3703371513953826</v>
      </c>
      <c r="DV7">
        <v>0.31189510975999768</v>
      </c>
      <c r="DW7">
        <v>4.5865104956125426</v>
      </c>
      <c r="DX7">
        <v>0.32747307663223713</v>
      </c>
      <c r="DY7">
        <v>4.5137571491606803</v>
      </c>
      <c r="DZ7">
        <v>0.3189611873792938</v>
      </c>
      <c r="EA7">
        <v>4.6477293809703442</v>
      </c>
      <c r="EB7">
        <v>0.3284229060818164</v>
      </c>
      <c r="EC7">
        <v>4.9217989348345101</v>
      </c>
      <c r="ED7">
        <v>0.3369478727136771</v>
      </c>
      <c r="EE7">
        <v>4.4255566474204757</v>
      </c>
      <c r="EF7">
        <v>0.31147741246532795</v>
      </c>
      <c r="EG7">
        <v>4.4032799570859114</v>
      </c>
      <c r="EH7">
        <v>0.31045754791058633</v>
      </c>
      <c r="EI7">
        <v>4.3457265605930839</v>
      </c>
      <c r="EJ7">
        <v>0.30649855108266638</v>
      </c>
      <c r="EK7">
        <v>4.8258154811058827</v>
      </c>
      <c r="EL7">
        <v>0.32605058941559611</v>
      </c>
      <c r="EM7">
        <v>4.6539700852507169</v>
      </c>
      <c r="EN7">
        <v>0.32020503159469332</v>
      </c>
      <c r="EO7">
        <v>4.8057671854729476</v>
      </c>
      <c r="EP7">
        <v>0.33009788244229304</v>
      </c>
      <c r="EQ7">
        <v>4.7857326202009478</v>
      </c>
      <c r="ER7">
        <v>0.33101985522774402</v>
      </c>
      <c r="ES7">
        <v>4.2004532600911135</v>
      </c>
      <c r="ET7">
        <v>0.28099507963326292</v>
      </c>
      <c r="EU7">
        <v>4.817198989483555</v>
      </c>
      <c r="EV7">
        <v>0.32866222686278679</v>
      </c>
      <c r="EW7">
        <v>4.5248817186781638</v>
      </c>
      <c r="EX7">
        <v>0.30098419950821653</v>
      </c>
      <c r="EY7">
        <v>4.8856909360577685</v>
      </c>
      <c r="EZ7">
        <v>0.33111022392181444</v>
      </c>
      <c r="FA7">
        <v>4.6169261050154295</v>
      </c>
      <c r="FB7">
        <v>0.31270967854673309</v>
      </c>
      <c r="FC7">
        <v>4.8277558868033781</v>
      </c>
      <c r="FD7">
        <v>0.3222216001618079</v>
      </c>
      <c r="FE7">
        <v>5.0470794208477052</v>
      </c>
      <c r="FF7">
        <v>0.328081373085226</v>
      </c>
      <c r="FG7">
        <v>5.1018294277871208</v>
      </c>
      <c r="FH7">
        <v>0.32980467779080436</v>
      </c>
      <c r="FI7">
        <v>5.0857775559823963</v>
      </c>
      <c r="FJ7">
        <v>0.33593981944927398</v>
      </c>
      <c r="FK7">
        <v>4.7485576953937096</v>
      </c>
      <c r="FL7">
        <v>0.29890558907756132</v>
      </c>
      <c r="FM7">
        <v>5.8669079580121508</v>
      </c>
      <c r="FN7">
        <v>0.3587675334630776</v>
      </c>
      <c r="FO7">
        <v>8.3534089472595543</v>
      </c>
      <c r="FP7">
        <v>0.42129303596099404</v>
      </c>
      <c r="FQ7">
        <v>8.5030472550197516</v>
      </c>
      <c r="FR7">
        <v>0.43045312405372893</v>
      </c>
      <c r="FS7">
        <v>8.7838060955703092</v>
      </c>
      <c r="FT7">
        <v>0.42885472375220929</v>
      </c>
      <c r="FU7">
        <v>9.166321641912333</v>
      </c>
      <c r="FV7">
        <v>0.43049335695746394</v>
      </c>
      <c r="FW7">
        <v>10.014405094965792</v>
      </c>
      <c r="FX7">
        <v>0.46844779929164693</v>
      </c>
    </row>
    <row r="8" spans="1:180">
      <c r="A8" s="1" t="s">
        <v>188</v>
      </c>
      <c r="B8" s="3" t="b">
        <v>0</v>
      </c>
      <c r="C8">
        <v>0.84358</v>
      </c>
      <c r="D8">
        <v>9.5449999999999993E-2</v>
      </c>
      <c r="E8">
        <v>0.89082567822845116</v>
      </c>
      <c r="F8">
        <v>0.10554324419151362</v>
      </c>
      <c r="G8">
        <v>3.8344143772117194</v>
      </c>
      <c r="H8">
        <v>0.28171624981136723</v>
      </c>
      <c r="I8">
        <v>0.64379916281081351</v>
      </c>
      <c r="J8">
        <v>9.7504597241593188E-2</v>
      </c>
      <c r="K8">
        <v>0.72440366276410229</v>
      </c>
      <c r="L8">
        <v>9.5378176787355648E-2</v>
      </c>
      <c r="M8">
        <v>0.75693542723894336</v>
      </c>
      <c r="N8">
        <v>9.6742412657246646E-2</v>
      </c>
      <c r="O8">
        <v>0.79853472880670406</v>
      </c>
      <c r="P8">
        <v>9.7665204675304568E-2</v>
      </c>
      <c r="Q8">
        <v>0.77257838088017128</v>
      </c>
      <c r="R8">
        <v>9.7651476121434932E-2</v>
      </c>
      <c r="S8">
        <v>0.75722005319554642</v>
      </c>
      <c r="T8">
        <v>9.7376535472483608E-2</v>
      </c>
      <c r="U8">
        <v>0.7930816069828045</v>
      </c>
      <c r="V8">
        <v>9.8190767835592857E-2</v>
      </c>
      <c r="W8">
        <v>0.77179930014011777</v>
      </c>
      <c r="X8">
        <v>9.9837155801022079E-2</v>
      </c>
      <c r="Y8">
        <v>0.77536589371222264</v>
      </c>
      <c r="Z8">
        <v>9.8583303152661617E-2</v>
      </c>
      <c r="AA8">
        <v>0.78644869251823002</v>
      </c>
      <c r="AB8">
        <v>9.9610567774710973E-2</v>
      </c>
      <c r="AC8">
        <v>0.84905702589978371</v>
      </c>
      <c r="AD8">
        <v>9.9737380104413145E-2</v>
      </c>
      <c r="AE8">
        <v>0.7719093576006536</v>
      </c>
      <c r="AF8">
        <v>9.9445829920465176E-2</v>
      </c>
      <c r="AG8">
        <v>0.78320552458614368</v>
      </c>
      <c r="AH8">
        <v>0.1006395878587697</v>
      </c>
      <c r="AI8">
        <v>0.85261697265662451</v>
      </c>
      <c r="AJ8">
        <v>0.10107924616945838</v>
      </c>
      <c r="AK8">
        <v>0.75864464504665352</v>
      </c>
      <c r="AL8">
        <v>0.10120216527790003</v>
      </c>
      <c r="AM8">
        <v>0.78842249331769876</v>
      </c>
      <c r="AN8">
        <v>0.10156414822114823</v>
      </c>
      <c r="AO8">
        <v>0.72822880369103016</v>
      </c>
      <c r="AP8">
        <v>0.10282453787257169</v>
      </c>
      <c r="AQ8">
        <v>0.79881457488562624</v>
      </c>
      <c r="AR8">
        <v>0.10288449958623656</v>
      </c>
      <c r="AS8">
        <v>0.82106017457290648</v>
      </c>
      <c r="AT8">
        <v>0.10125508641747734</v>
      </c>
      <c r="AU8">
        <v>0.77898549491744784</v>
      </c>
      <c r="AV8">
        <v>0.10229893854095737</v>
      </c>
      <c r="AW8">
        <v>0.78921794268469048</v>
      </c>
      <c r="AX8">
        <v>0.10293734891111712</v>
      </c>
      <c r="AY8">
        <v>0.88693576531787566</v>
      </c>
      <c r="AZ8">
        <v>0.10279069687182701</v>
      </c>
      <c r="BA8">
        <v>0.81498370109017637</v>
      </c>
      <c r="BB8">
        <v>0.1044535330725837</v>
      </c>
      <c r="BC8">
        <v>0.8195806821007019</v>
      </c>
      <c r="BD8">
        <v>0.10500800241002739</v>
      </c>
      <c r="BE8">
        <v>0.85439239500743358</v>
      </c>
      <c r="BF8">
        <v>0.10518026105785934</v>
      </c>
      <c r="BG8">
        <v>0.76527041967324039</v>
      </c>
      <c r="BH8">
        <v>0.10655100522418079</v>
      </c>
      <c r="BI8">
        <v>0.83943273194129131</v>
      </c>
      <c r="BJ8">
        <v>0.10385529901563736</v>
      </c>
      <c r="BK8">
        <v>0.84471288879068629</v>
      </c>
      <c r="BL8">
        <v>0.10483718498049792</v>
      </c>
      <c r="BM8">
        <v>0.87108310836704916</v>
      </c>
      <c r="BN8">
        <v>0.1062511582782678</v>
      </c>
      <c r="BO8">
        <v>0.78099044556573594</v>
      </c>
      <c r="BP8">
        <v>0.10600305751789356</v>
      </c>
      <c r="BQ8">
        <v>0.80826668343571217</v>
      </c>
      <c r="BR8">
        <v>0.10745231912061948</v>
      </c>
      <c r="BS8">
        <v>0.77622844646117173</v>
      </c>
      <c r="BT8">
        <v>0.10662312555246023</v>
      </c>
      <c r="BU8">
        <v>0.85658154855799284</v>
      </c>
      <c r="BV8">
        <v>0.10784514121756465</v>
      </c>
      <c r="BW8">
        <v>0.88687191868359261</v>
      </c>
      <c r="BX8">
        <v>0.10642348082569859</v>
      </c>
      <c r="BY8">
        <v>0.84218635829254362</v>
      </c>
      <c r="BZ8">
        <v>0.10606672988560659</v>
      </c>
      <c r="CA8">
        <v>0.85588119581731525</v>
      </c>
      <c r="CB8">
        <v>0.10539158598272481</v>
      </c>
      <c r="CC8">
        <v>0.86959696735410075</v>
      </c>
      <c r="CD8">
        <v>0.10701181051394193</v>
      </c>
      <c r="CE8">
        <v>0.85357883839856696</v>
      </c>
      <c r="CF8">
        <v>0.10770034823077189</v>
      </c>
      <c r="CG8">
        <v>0.92094794971193206</v>
      </c>
      <c r="CH8">
        <v>0.10924082689098423</v>
      </c>
      <c r="CI8">
        <v>0.8544315906283857</v>
      </c>
      <c r="CJ8">
        <v>0.10986266507884315</v>
      </c>
      <c r="CK8">
        <v>1.0061617394955094</v>
      </c>
      <c r="CL8">
        <v>0.11548171263724702</v>
      </c>
      <c r="CM8">
        <v>0.9745635110667642</v>
      </c>
      <c r="CN8">
        <v>0.12067798997013492</v>
      </c>
      <c r="CO8">
        <v>0.90756734225586855</v>
      </c>
      <c r="CP8">
        <v>0.12432859945400369</v>
      </c>
      <c r="CQ8">
        <v>1.0642030990291109</v>
      </c>
      <c r="CR8">
        <v>0.1217603058567938</v>
      </c>
      <c r="CS8">
        <v>0.98825493418530375</v>
      </c>
      <c r="CT8">
        <v>0.12813808834538279</v>
      </c>
      <c r="CU8">
        <v>1.3702097536869002</v>
      </c>
      <c r="CV8">
        <v>0.14506568593155864</v>
      </c>
      <c r="CW8">
        <v>1.3262999838282992</v>
      </c>
      <c r="CX8">
        <v>0.14841683747612322</v>
      </c>
      <c r="CY8">
        <v>1.3937677411507345</v>
      </c>
      <c r="CZ8">
        <v>0.15555045001797199</v>
      </c>
      <c r="DA8">
        <v>3.0766969021792554</v>
      </c>
      <c r="DB8">
        <v>0.24525146859144523</v>
      </c>
      <c r="DC8">
        <v>3.3541187942979853</v>
      </c>
      <c r="DD8">
        <v>0.26136633245430668</v>
      </c>
      <c r="DE8">
        <v>3.7871445953912377</v>
      </c>
      <c r="DF8">
        <v>0.28588892617696937</v>
      </c>
      <c r="DG8">
        <v>4.0054689078073</v>
      </c>
      <c r="DH8">
        <v>0.3045613807014062</v>
      </c>
      <c r="DI8">
        <v>4.2743089246772197</v>
      </c>
      <c r="DJ8">
        <v>0.31118756584189589</v>
      </c>
      <c r="DK8">
        <v>4.1673188775927876</v>
      </c>
      <c r="DL8">
        <v>0.30598955538068673</v>
      </c>
      <c r="DM8">
        <v>4.2866462083353332</v>
      </c>
      <c r="DN8">
        <v>0.31179338475858415</v>
      </c>
      <c r="DO8">
        <v>3.7590266112632658</v>
      </c>
      <c r="DP8">
        <v>0.27869620296897185</v>
      </c>
      <c r="DQ8">
        <v>4.3212614060564523</v>
      </c>
      <c r="DR8">
        <v>0.30683455966909617</v>
      </c>
      <c r="DS8">
        <v>3.8680421405809282</v>
      </c>
      <c r="DT8">
        <v>0.28550309664141976</v>
      </c>
      <c r="DU8">
        <v>4.2908009242807097</v>
      </c>
      <c r="DV8">
        <v>0.30973952334019095</v>
      </c>
      <c r="DW8">
        <v>4.4754539621768306</v>
      </c>
      <c r="DX8">
        <v>0.32514810255809512</v>
      </c>
      <c r="DY8">
        <v>4.4305306765481207</v>
      </c>
      <c r="DZ8">
        <v>0.31678448873614506</v>
      </c>
      <c r="EA8">
        <v>4.5516409848561912</v>
      </c>
      <c r="EB8">
        <v>0.32614741865978997</v>
      </c>
      <c r="EC8">
        <v>4.8302740372024093</v>
      </c>
      <c r="ED8">
        <v>0.33626222194890892</v>
      </c>
      <c r="EE8">
        <v>4.3279632739979919</v>
      </c>
      <c r="EF8">
        <v>0.30928112784099748</v>
      </c>
      <c r="EG8">
        <v>4.2949501582062295</v>
      </c>
      <c r="EH8">
        <v>0.30823002408926858</v>
      </c>
      <c r="EI8">
        <v>4.2381387799889332</v>
      </c>
      <c r="EJ8">
        <v>0.30427721817382614</v>
      </c>
      <c r="EK8">
        <v>4.7373447921613447</v>
      </c>
      <c r="EL8">
        <v>0.32545555872950926</v>
      </c>
      <c r="EM8">
        <v>4.5796553124391082</v>
      </c>
      <c r="EN8">
        <v>0.31803363874246321</v>
      </c>
      <c r="EO8">
        <v>4.72921348498173</v>
      </c>
      <c r="EP8">
        <v>0.32785316420839983</v>
      </c>
      <c r="EQ8">
        <v>4.68220400900492</v>
      </c>
      <c r="ER8">
        <v>0.32866602206251494</v>
      </c>
      <c r="ES8">
        <v>4.1001853688620926</v>
      </c>
      <c r="ET8">
        <v>0.2804478174475602</v>
      </c>
      <c r="EU8">
        <v>4.7318939322006806</v>
      </c>
      <c r="EV8">
        <v>0.32641053334089187</v>
      </c>
      <c r="EW8">
        <v>4.423727405530232</v>
      </c>
      <c r="EX8">
        <v>0.30038060105134978</v>
      </c>
      <c r="EY8">
        <v>4.8095850884417564</v>
      </c>
      <c r="EZ8">
        <v>0.32886708319024149</v>
      </c>
      <c r="FA8">
        <v>4.5286719673972931</v>
      </c>
      <c r="FB8">
        <v>0.31053550460663504</v>
      </c>
      <c r="FC8">
        <v>4.730637790610503</v>
      </c>
      <c r="FD8">
        <v>0.31994261052574224</v>
      </c>
      <c r="FE8">
        <v>4.9608801613406088</v>
      </c>
      <c r="FF8">
        <v>0.32734384330028654</v>
      </c>
      <c r="FG8">
        <v>5.0093145101968961</v>
      </c>
      <c r="FH8">
        <v>0.32919228979626969</v>
      </c>
      <c r="FI8">
        <v>4.9746076826772327</v>
      </c>
      <c r="FJ8">
        <v>0.33355806192266974</v>
      </c>
      <c r="FK8">
        <v>4.6533400527941442</v>
      </c>
      <c r="FL8">
        <v>0.29829460967093208</v>
      </c>
      <c r="FM8">
        <v>5.7545818370112745</v>
      </c>
      <c r="FN8">
        <v>0.35812728326060561</v>
      </c>
      <c r="FO8">
        <v>8.1990677822653169</v>
      </c>
      <c r="FP8">
        <v>0.42050630492160584</v>
      </c>
      <c r="FQ8">
        <v>8.4057354469152017</v>
      </c>
      <c r="FR8">
        <v>0.42939681189036416</v>
      </c>
      <c r="FS8">
        <v>8.6750773062886868</v>
      </c>
      <c r="FT8">
        <v>0.42779878511782399</v>
      </c>
      <c r="FU8">
        <v>9.0357105951039163</v>
      </c>
      <c r="FV8">
        <v>0.42958498646118792</v>
      </c>
      <c r="FW8">
        <v>9.8946693264305985</v>
      </c>
      <c r="FX8">
        <v>0.46731697021176494</v>
      </c>
    </row>
    <row r="9" spans="1:180">
      <c r="A9" s="1" t="s">
        <v>189</v>
      </c>
      <c r="B9" s="3" t="b">
        <v>1</v>
      </c>
      <c r="C9">
        <v>0.81186000000000003</v>
      </c>
      <c r="D9">
        <v>9.5949999999999994E-2</v>
      </c>
      <c r="E9">
        <v>1.0709667834354013</v>
      </c>
      <c r="F9">
        <v>0.12150403389438802</v>
      </c>
      <c r="G9">
        <v>4.88690268842275</v>
      </c>
      <c r="H9">
        <v>0.32210478398266762</v>
      </c>
      <c r="I9">
        <v>0.5885228065703294</v>
      </c>
      <c r="J9">
        <v>9.5837455877532521E-2</v>
      </c>
      <c r="K9">
        <v>0.69583892314539131</v>
      </c>
      <c r="L9">
        <v>9.4385370522474324E-2</v>
      </c>
      <c r="M9">
        <v>0.74141951641941495</v>
      </c>
      <c r="N9">
        <v>9.5946832426607995E-2</v>
      </c>
      <c r="O9">
        <v>0.77335282520030024</v>
      </c>
      <c r="P9">
        <v>9.6693374224752035E-2</v>
      </c>
      <c r="Q9">
        <v>0.75081421304758345</v>
      </c>
      <c r="R9">
        <v>9.6716513250455133E-2</v>
      </c>
      <c r="S9">
        <v>0.74127092109125581</v>
      </c>
      <c r="T9">
        <v>9.6550449787018933E-2</v>
      </c>
      <c r="U9">
        <v>0.76738953653101138</v>
      </c>
      <c r="V9">
        <v>9.7220096920864169E-2</v>
      </c>
      <c r="W9">
        <v>0.73046467580646712</v>
      </c>
      <c r="X9">
        <v>9.853811855100969E-2</v>
      </c>
      <c r="Y9">
        <v>0.75436859471810003</v>
      </c>
      <c r="Z9">
        <v>9.7707128992233383E-2</v>
      </c>
      <c r="AA9">
        <v>0.76133090247443447</v>
      </c>
      <c r="AB9">
        <v>9.8654546617865921E-2</v>
      </c>
      <c r="AC9">
        <v>0.82138942755482347</v>
      </c>
      <c r="AD9">
        <v>9.8751109124197697E-2</v>
      </c>
      <c r="AE9">
        <v>0.7507364796692384</v>
      </c>
      <c r="AF9">
        <v>9.8553058234835664E-2</v>
      </c>
      <c r="AG9">
        <v>0.7555852966649742</v>
      </c>
      <c r="AH9">
        <v>9.9619450389398609E-2</v>
      </c>
      <c r="AI9">
        <v>0.82079991899327276</v>
      </c>
      <c r="AJ9">
        <v>0.1000049679224093</v>
      </c>
      <c r="AK9">
        <v>0.72884971193320047</v>
      </c>
      <c r="AL9">
        <v>0.10014888105296432</v>
      </c>
      <c r="AM9">
        <v>0.75766712226414401</v>
      </c>
      <c r="AN9">
        <v>0.10045427398710913</v>
      </c>
      <c r="AO9">
        <v>0.68625569169795408</v>
      </c>
      <c r="AP9">
        <v>0.10147751562757086</v>
      </c>
      <c r="AQ9">
        <v>0.75694649722783658</v>
      </c>
      <c r="AR9">
        <v>0.10158258947460715</v>
      </c>
      <c r="AS9">
        <v>0.79895580368488317</v>
      </c>
      <c r="AT9">
        <v>0.10032591164152876</v>
      </c>
      <c r="AU9">
        <v>0.75832396726669138</v>
      </c>
      <c r="AV9">
        <v>0.10135396828034708</v>
      </c>
      <c r="AW9">
        <v>0.76342048125765782</v>
      </c>
      <c r="AX9">
        <v>0.10195350101885418</v>
      </c>
      <c r="AY9">
        <v>0.86243348454561053</v>
      </c>
      <c r="AZ9">
        <v>0.10185015863538095</v>
      </c>
      <c r="BA9">
        <v>0.77349100762163103</v>
      </c>
      <c r="BB9">
        <v>0.10314109951072363</v>
      </c>
      <c r="BC9">
        <v>0.77863283912490522</v>
      </c>
      <c r="BD9">
        <v>0.10371891966215659</v>
      </c>
      <c r="BE9">
        <v>0.81593545705060078</v>
      </c>
      <c r="BF9">
        <v>0.10394226872496716</v>
      </c>
      <c r="BG9">
        <v>0.71727308146004731</v>
      </c>
      <c r="BH9">
        <v>0.1050436414001055</v>
      </c>
      <c r="BI9">
        <v>0.81997814121940937</v>
      </c>
      <c r="BJ9">
        <v>0.10296241888254794</v>
      </c>
      <c r="BK9">
        <v>0.81827182207901417</v>
      </c>
      <c r="BL9">
        <v>0.10378978075659896</v>
      </c>
      <c r="BM9">
        <v>0.8285590387126639</v>
      </c>
      <c r="BN9">
        <v>0.10491772825128402</v>
      </c>
      <c r="BO9">
        <v>0.74599761404327924</v>
      </c>
      <c r="BP9">
        <v>0.10480073662184727</v>
      </c>
      <c r="BQ9">
        <v>0.75634262237750494</v>
      </c>
      <c r="BR9">
        <v>0.10587603117094668</v>
      </c>
      <c r="BS9">
        <v>0.73700403585414476</v>
      </c>
      <c r="BT9">
        <v>0.10533600976640042</v>
      </c>
      <c r="BU9">
        <v>0.80374297775517645</v>
      </c>
      <c r="BV9">
        <v>0.10627597540082936</v>
      </c>
      <c r="BW9">
        <v>0.85126382414994195</v>
      </c>
      <c r="BX9">
        <v>0.10521752855027308</v>
      </c>
      <c r="BY9">
        <v>0.81359929739961356</v>
      </c>
      <c r="BZ9">
        <v>0.10501636241637437</v>
      </c>
      <c r="CA9">
        <v>0.83565283419359004</v>
      </c>
      <c r="CB9">
        <v>0.10448500188546614</v>
      </c>
      <c r="CC9">
        <v>0.83728269145400969</v>
      </c>
      <c r="CD9">
        <v>0.10586930804211304</v>
      </c>
      <c r="CE9">
        <v>0.81820515316316578</v>
      </c>
      <c r="CF9">
        <v>0.10649397245514705</v>
      </c>
      <c r="CG9">
        <v>0.8816647280110812</v>
      </c>
      <c r="CH9">
        <v>0.10798543061564124</v>
      </c>
      <c r="CI9">
        <v>0.82504774818571147</v>
      </c>
      <c r="CJ9">
        <v>0.10877692978842496</v>
      </c>
      <c r="CK9">
        <v>0.97903517952040242</v>
      </c>
      <c r="CL9">
        <v>0.11441436191857271</v>
      </c>
      <c r="CM9">
        <v>0.93020022188430507</v>
      </c>
      <c r="CN9">
        <v>0.11923794163819905</v>
      </c>
      <c r="CO9">
        <v>0.82712697730179574</v>
      </c>
      <c r="CP9">
        <v>0.12205031894863459</v>
      </c>
      <c r="CQ9">
        <v>1.04060067510035</v>
      </c>
      <c r="CR9">
        <v>0.12069722875421901</v>
      </c>
      <c r="CS9">
        <v>0.93609728138126425</v>
      </c>
      <c r="CT9">
        <v>0.1265032590334787</v>
      </c>
      <c r="CU9">
        <v>1.3372774897906647</v>
      </c>
      <c r="CV9">
        <v>0.14375709423458535</v>
      </c>
      <c r="CW9">
        <v>1.2925187798413909</v>
      </c>
      <c r="CX9">
        <v>0.14704109833967785</v>
      </c>
      <c r="CY9">
        <v>1.3623796846985492</v>
      </c>
      <c r="CZ9">
        <v>0.15414656893402651</v>
      </c>
      <c r="DA9">
        <v>3.0219283109677479</v>
      </c>
      <c r="DB9">
        <v>0.24313877007382564</v>
      </c>
      <c r="DC9">
        <v>3.2617220064421755</v>
      </c>
      <c r="DD9">
        <v>0.25861625585466397</v>
      </c>
      <c r="DE9">
        <v>3.7239218354667831</v>
      </c>
      <c r="DF9">
        <v>0.28344559321440604</v>
      </c>
      <c r="DG9">
        <v>3.9190935497651109</v>
      </c>
      <c r="DH9">
        <v>0.30177941253886542</v>
      </c>
      <c r="DI9">
        <v>4.173290593838308</v>
      </c>
      <c r="DJ9">
        <v>0.31004761132867209</v>
      </c>
      <c r="DK9">
        <v>4.1090222759409203</v>
      </c>
      <c r="DL9">
        <v>0.30350533356945197</v>
      </c>
      <c r="DM9">
        <v>4.2265739987820758</v>
      </c>
      <c r="DN9">
        <v>0.30925818128305205</v>
      </c>
      <c r="DO9">
        <v>3.6791156157789118</v>
      </c>
      <c r="DP9">
        <v>0.27604966231415878</v>
      </c>
      <c r="DQ9">
        <v>4.2297508043326708</v>
      </c>
      <c r="DR9">
        <v>0.30569391249805372</v>
      </c>
      <c r="DS9">
        <v>3.7724006149523039</v>
      </c>
      <c r="DT9">
        <v>0.28256638838820097</v>
      </c>
      <c r="DU9">
        <v>4.2210794747795175</v>
      </c>
      <c r="DV9">
        <v>0.30711085346834449</v>
      </c>
      <c r="DW9">
        <v>4.3780949637916367</v>
      </c>
      <c r="DX9">
        <v>0.32219704357549184</v>
      </c>
      <c r="DY9">
        <v>4.357573490454909</v>
      </c>
      <c r="DZ9">
        <v>0.31411891170408024</v>
      </c>
      <c r="EA9">
        <v>4.4674064851563005</v>
      </c>
      <c r="EB9">
        <v>0.32331719410111415</v>
      </c>
      <c r="EC9">
        <v>4.7367114454176118</v>
      </c>
      <c r="ED9">
        <v>0.33502841590071514</v>
      </c>
      <c r="EE9">
        <v>4.2424083235774326</v>
      </c>
      <c r="EF9">
        <v>0.3065298055842155</v>
      </c>
      <c r="EG9">
        <v>4.1999811840926142</v>
      </c>
      <c r="EH9">
        <v>0.30540056390429293</v>
      </c>
      <c r="EI9">
        <v>4.1438203899261863</v>
      </c>
      <c r="EJ9">
        <v>0.30145741678202065</v>
      </c>
      <c r="EK9">
        <v>4.6469036814585207</v>
      </c>
      <c r="EL9">
        <v>0.32435068714938153</v>
      </c>
      <c r="EM9">
        <v>4.51451252030001</v>
      </c>
      <c r="EN9">
        <v>0.31543338676180049</v>
      </c>
      <c r="EO9">
        <v>4.6621081711327008</v>
      </c>
      <c r="EP9">
        <v>0.32516747318208605</v>
      </c>
      <c r="EQ9">
        <v>4.5914461283019774</v>
      </c>
      <c r="ER9">
        <v>0.3257300201266996</v>
      </c>
      <c r="ES9">
        <v>3.99768305368706</v>
      </c>
      <c r="ET9">
        <v>0.2793591481960559</v>
      </c>
      <c r="EU9">
        <v>4.6571147122308298</v>
      </c>
      <c r="EV9">
        <v>0.32367271229426375</v>
      </c>
      <c r="EW9">
        <v>4.3203193493127632</v>
      </c>
      <c r="EX9">
        <v>0.29921974014436686</v>
      </c>
      <c r="EY9">
        <v>4.7428724080092541</v>
      </c>
      <c r="EZ9">
        <v>0.32619156371945107</v>
      </c>
      <c r="FA9">
        <v>4.4513059590847517</v>
      </c>
      <c r="FB9">
        <v>0.30786588885361371</v>
      </c>
      <c r="FC9">
        <v>4.6455002315330018</v>
      </c>
      <c r="FD9">
        <v>0.31712952679264539</v>
      </c>
      <c r="FE9">
        <v>4.8727622541265827</v>
      </c>
      <c r="FF9">
        <v>0.32609086596998549</v>
      </c>
      <c r="FG9">
        <v>4.9147387142386227</v>
      </c>
      <c r="FH9">
        <v>0.32806583329590949</v>
      </c>
      <c r="FI9">
        <v>4.8771496255392703</v>
      </c>
      <c r="FJ9">
        <v>0.33058100811969771</v>
      </c>
      <c r="FK9">
        <v>4.5560009769664598</v>
      </c>
      <c r="FL9">
        <v>0.29716946036882258</v>
      </c>
      <c r="FM9">
        <v>5.6397522248642558</v>
      </c>
      <c r="FN9">
        <v>0.35691155959600995</v>
      </c>
      <c r="FO9">
        <v>8.0412845242643147</v>
      </c>
      <c r="FP9">
        <v>0.41905280014927021</v>
      </c>
      <c r="FQ9">
        <v>8.306257390939054</v>
      </c>
      <c r="FR9">
        <v>0.42782579653597724</v>
      </c>
      <c r="FS9">
        <v>8.5639269518484955</v>
      </c>
      <c r="FT9">
        <v>0.42619833778990585</v>
      </c>
      <c r="FU9">
        <v>8.9021879086083775</v>
      </c>
      <c r="FV9">
        <v>0.42809337602020819</v>
      </c>
      <c r="FW9">
        <v>9.7722662834791905</v>
      </c>
      <c r="FX9">
        <v>0.46560937020753979</v>
      </c>
    </row>
    <row r="10" spans="1:180">
      <c r="A10" s="1" t="s">
        <v>190</v>
      </c>
      <c r="B10" s="3" t="b">
        <v>0</v>
      </c>
      <c r="C10">
        <v>0.83008999999999999</v>
      </c>
      <c r="D10">
        <v>9.6619999999999998E-2</v>
      </c>
      <c r="E10">
        <v>1.2682701358864152</v>
      </c>
      <c r="F10">
        <v>0.13769525041166131</v>
      </c>
      <c r="G10">
        <v>6.1685256080482853</v>
      </c>
      <c r="H10">
        <v>0.36376601302129652</v>
      </c>
      <c r="I10">
        <v>0.54550040858035087</v>
      </c>
      <c r="J10">
        <v>9.3823780477283791E-2</v>
      </c>
      <c r="K10">
        <v>0.67360794941267355</v>
      </c>
      <c r="L10">
        <v>9.3207417129483966E-2</v>
      </c>
      <c r="M10">
        <v>0.72934755216000502</v>
      </c>
      <c r="N10">
        <v>9.5042139842686418E-2</v>
      </c>
      <c r="O10">
        <v>0.7537558015110033</v>
      </c>
      <c r="P10">
        <v>9.5560052449563088E-2</v>
      </c>
      <c r="Q10">
        <v>0.73387814144408825</v>
      </c>
      <c r="R10">
        <v>9.5634387279143723E-2</v>
      </c>
      <c r="S10">
        <v>0.72886202847172255</v>
      </c>
      <c r="T10">
        <v>9.5611718129133258E-2</v>
      </c>
      <c r="U10">
        <v>0.74739522195810415</v>
      </c>
      <c r="V10">
        <v>9.6084149486530615E-2</v>
      </c>
      <c r="W10">
        <v>0.69829398231624074</v>
      </c>
      <c r="X10">
        <v>9.6988900301742675E-2</v>
      </c>
      <c r="Y10">
        <v>0.73802890746536465</v>
      </c>
      <c r="Z10">
        <v>9.6688602690902875E-2</v>
      </c>
      <c r="AA10">
        <v>0.74178356558606195</v>
      </c>
      <c r="AB10">
        <v>9.7533698593955998E-2</v>
      </c>
      <c r="AC10">
        <v>0.79985706980231519</v>
      </c>
      <c r="AD10">
        <v>9.7596239059572279E-2</v>
      </c>
      <c r="AE10">
        <v>0.7342602715732206</v>
      </c>
      <c r="AF10">
        <v>9.7515023634747691E-2</v>
      </c>
      <c r="AG10">
        <v>0.7340901121695248</v>
      </c>
      <c r="AH10">
        <v>9.8418696108530435E-2</v>
      </c>
      <c r="AI10">
        <v>0.79603757560790345</v>
      </c>
      <c r="AJ10">
        <v>9.8739904179820148E-2</v>
      </c>
      <c r="AK10">
        <v>0.7056614981606818</v>
      </c>
      <c r="AL10">
        <v>9.8899633470756976E-2</v>
      </c>
      <c r="AM10">
        <v>0.7337317473098971</v>
      </c>
      <c r="AN10">
        <v>9.9145569070763856E-2</v>
      </c>
      <c r="AO10">
        <v>0.65358820283916497</v>
      </c>
      <c r="AP10">
        <v>9.9861727996449365E-2</v>
      </c>
      <c r="AQ10">
        <v>0.72436048336978975</v>
      </c>
      <c r="AR10">
        <v>0.10002851587502742</v>
      </c>
      <c r="AS10">
        <v>0.78175474323105554</v>
      </c>
      <c r="AT10">
        <v>9.9250432644553604E-2</v>
      </c>
      <c r="AU10">
        <v>0.74224670345789312</v>
      </c>
      <c r="AV10">
        <v>0.10026285123827554</v>
      </c>
      <c r="AW10">
        <v>0.74334419324868029</v>
      </c>
      <c r="AX10">
        <v>0.1007968095624628</v>
      </c>
      <c r="AY10">
        <v>0.84336534413606246</v>
      </c>
      <c r="AZ10">
        <v>0.10075811126855799</v>
      </c>
      <c r="BA10">
        <v>0.74119737821372134</v>
      </c>
      <c r="BB10">
        <v>0.10157743330945365</v>
      </c>
      <c r="BC10">
        <v>0.74676320089361259</v>
      </c>
      <c r="BD10">
        <v>0.10218202143535356</v>
      </c>
      <c r="BE10">
        <v>0.7860048060501309</v>
      </c>
      <c r="BF10">
        <v>0.10247401268360111</v>
      </c>
      <c r="BG10">
        <v>0.67991668943675887</v>
      </c>
      <c r="BH10">
        <v>0.10323623057619717</v>
      </c>
      <c r="BI10">
        <v>0.80484012981651543</v>
      </c>
      <c r="BJ10">
        <v>0.1019381000204911</v>
      </c>
      <c r="BK10">
        <v>0.79769521503342988</v>
      </c>
      <c r="BL10">
        <v>0.10256983436209421</v>
      </c>
      <c r="BM10">
        <v>0.79546265225702362</v>
      </c>
      <c r="BN10">
        <v>0.10333495898533593</v>
      </c>
      <c r="BO10">
        <v>0.71876369165072551</v>
      </c>
      <c r="BP10">
        <v>0.10336989642026556</v>
      </c>
      <c r="BQ10">
        <v>0.71592963562810019</v>
      </c>
      <c r="BR10">
        <v>0.10398897078955958</v>
      </c>
      <c r="BS10">
        <v>0.7064761568511847</v>
      </c>
      <c r="BT10">
        <v>0.1037972635412182</v>
      </c>
      <c r="BU10">
        <v>0.76261798760250465</v>
      </c>
      <c r="BV10">
        <v>0.10440252279476468</v>
      </c>
      <c r="BW10">
        <v>0.82355104938946821</v>
      </c>
      <c r="BX10">
        <v>0.10379708925716301</v>
      </c>
      <c r="BY10">
        <v>0.79135164305651928</v>
      </c>
      <c r="BZ10">
        <v>0.10378157760221607</v>
      </c>
      <c r="CA10">
        <v>0.81991242148386945</v>
      </c>
      <c r="CB10">
        <v>0.10344271909706676</v>
      </c>
      <c r="CC10">
        <v>0.812133890475917</v>
      </c>
      <c r="CD10">
        <v>0.10452513663719712</v>
      </c>
      <c r="CE10">
        <v>0.79067483103842084</v>
      </c>
      <c r="CF10">
        <v>0.10506691663129417</v>
      </c>
      <c r="CG10">
        <v>0.85109094408830199</v>
      </c>
      <c r="CH10">
        <v>0.10650032461477417</v>
      </c>
      <c r="CI10">
        <v>0.80218004843601087</v>
      </c>
      <c r="CJ10">
        <v>0.10749862978269434</v>
      </c>
      <c r="CK10">
        <v>0.9579251136306588</v>
      </c>
      <c r="CL10">
        <v>0.11317976887448869</v>
      </c>
      <c r="CM10">
        <v>0.89567283087302674</v>
      </c>
      <c r="CN10">
        <v>0.11753071368835041</v>
      </c>
      <c r="CO10">
        <v>0.76451805024365305</v>
      </c>
      <c r="CP10">
        <v>0.11931023250314926</v>
      </c>
      <c r="CQ10">
        <v>1.0222349448500916</v>
      </c>
      <c r="CR10">
        <v>0.11948612044492524</v>
      </c>
      <c r="CS10">
        <v>0.89550298457555211</v>
      </c>
      <c r="CT10">
        <v>0.12455221088825748</v>
      </c>
      <c r="CU10">
        <v>1.3116496562544946</v>
      </c>
      <c r="CV10">
        <v>0.14225835492143285</v>
      </c>
      <c r="CW10">
        <v>1.266230664445267</v>
      </c>
      <c r="CX10">
        <v>0.14546030466877322</v>
      </c>
      <c r="CY10">
        <v>1.3379556217664079</v>
      </c>
      <c r="CZ10">
        <v>0.15255096250957359</v>
      </c>
      <c r="DA10">
        <v>2.9793071036640728</v>
      </c>
      <c r="DB10">
        <v>0.24079285072552958</v>
      </c>
      <c r="DC10">
        <v>3.1898094592795019</v>
      </c>
      <c r="DD10">
        <v>0.25547680498958053</v>
      </c>
      <c r="DE10">
        <v>3.6747216492378589</v>
      </c>
      <c r="DF10">
        <v>0.28075309398086867</v>
      </c>
      <c r="DG10">
        <v>3.8518696262171295</v>
      </c>
      <c r="DH10">
        <v>0.29863859971515638</v>
      </c>
      <c r="DI10">
        <v>4.0744858850914794</v>
      </c>
      <c r="DJ10">
        <v>0.30838942230125338</v>
      </c>
      <c r="DK10">
        <v>4.0636585732902182</v>
      </c>
      <c r="DL10">
        <v>0.30081652425115729</v>
      </c>
      <c r="DM10">
        <v>4.1798282769521062</v>
      </c>
      <c r="DN10">
        <v>0.30651410889300157</v>
      </c>
      <c r="DO10">
        <v>3.6169235589596229</v>
      </c>
      <c r="DP10">
        <v>0.27308233336767107</v>
      </c>
      <c r="DQ10">
        <v>4.1402462177083281</v>
      </c>
      <c r="DR10">
        <v>0.30407365269217179</v>
      </c>
      <c r="DS10">
        <v>3.6979636576761847</v>
      </c>
      <c r="DT10">
        <v>0.2792467762566842</v>
      </c>
      <c r="DU10">
        <v>4.1668212200809664</v>
      </c>
      <c r="DV10">
        <v>0.30422205934417357</v>
      </c>
      <c r="DW10">
        <v>4.3023209474898723</v>
      </c>
      <c r="DX10">
        <v>0.31885897693257431</v>
      </c>
      <c r="DY10">
        <v>4.3007961482052242</v>
      </c>
      <c r="DZ10">
        <v>0.31118040548144016</v>
      </c>
      <c r="EA10">
        <v>4.4018500600744979</v>
      </c>
      <c r="EB10">
        <v>0.32016152036753931</v>
      </c>
      <c r="EC10">
        <v>4.6452002937042378</v>
      </c>
      <c r="ED10">
        <v>0.33330037781386013</v>
      </c>
      <c r="EE10">
        <v>4.1758229494269914</v>
      </c>
      <c r="EF10">
        <v>0.30344634146148303</v>
      </c>
      <c r="EG10">
        <v>4.1260668562255143</v>
      </c>
      <c r="EH10">
        <v>0.30219839339239857</v>
      </c>
      <c r="EI10">
        <v>4.0704125054346623</v>
      </c>
      <c r="EJ10">
        <v>0.29826759044600931</v>
      </c>
      <c r="EK10">
        <v>4.5584448595197227</v>
      </c>
      <c r="EL10">
        <v>0.32278426286502643</v>
      </c>
      <c r="EM10">
        <v>4.4638191904334308</v>
      </c>
      <c r="EN10">
        <v>0.31261493260388462</v>
      </c>
      <c r="EO10">
        <v>4.6098877173632413</v>
      </c>
      <c r="EP10">
        <v>0.32225838807788409</v>
      </c>
      <c r="EQ10">
        <v>4.5208116418287725</v>
      </c>
      <c r="ER10">
        <v>0.322449706836062</v>
      </c>
      <c r="ES10">
        <v>3.8974261575998437</v>
      </c>
      <c r="ET10">
        <v>0.27777665194905532</v>
      </c>
      <c r="EU10">
        <v>4.5989194972468139</v>
      </c>
      <c r="EV10">
        <v>0.32067056570165153</v>
      </c>
      <c r="EW10">
        <v>4.2191769782893678</v>
      </c>
      <c r="EX10">
        <v>0.29755235197933166</v>
      </c>
      <c r="EY10">
        <v>4.6909575593733139</v>
      </c>
      <c r="EZ10">
        <v>0.32330042018503963</v>
      </c>
      <c r="FA10">
        <v>4.3910958139579197</v>
      </c>
      <c r="FB10">
        <v>0.30491710767916269</v>
      </c>
      <c r="FC10">
        <v>4.5792405482747727</v>
      </c>
      <c r="FD10">
        <v>0.31401024827651974</v>
      </c>
      <c r="FE10">
        <v>4.7865768745875101</v>
      </c>
      <c r="FF10">
        <v>0.32437720221610933</v>
      </c>
      <c r="FG10">
        <v>4.8222354560206968</v>
      </c>
      <c r="FH10">
        <v>0.3264745398441275</v>
      </c>
      <c r="FI10">
        <v>4.8012988567524433</v>
      </c>
      <c r="FJ10">
        <v>0.32724984123425399</v>
      </c>
      <c r="FK10">
        <v>4.4607946526090334</v>
      </c>
      <c r="FL10">
        <v>0.29557931559480038</v>
      </c>
      <c r="FM10">
        <v>5.5274377266355312</v>
      </c>
      <c r="FN10">
        <v>0.35517349542712284</v>
      </c>
      <c r="FO10">
        <v>7.8869550587592689</v>
      </c>
      <c r="FP10">
        <v>0.41699604677722785</v>
      </c>
      <c r="FQ10">
        <v>8.2089607554861423</v>
      </c>
      <c r="FR10">
        <v>0.42580873890012283</v>
      </c>
      <c r="FS10">
        <v>8.4552128360973473</v>
      </c>
      <c r="FT10">
        <v>0.42412332899648325</v>
      </c>
      <c r="FU10">
        <v>8.7715891645385042</v>
      </c>
      <c r="FV10">
        <v>0.42608371616833662</v>
      </c>
      <c r="FW10">
        <v>9.6525455664435071</v>
      </c>
      <c r="FX10">
        <v>0.46339962959313008</v>
      </c>
    </row>
    <row r="11" spans="1:180">
      <c r="A11" s="1" t="s">
        <v>191</v>
      </c>
      <c r="B11" s="3" t="b">
        <v>0</v>
      </c>
      <c r="C11">
        <v>0.89712000000000003</v>
      </c>
      <c r="D11">
        <v>9.6670000000000006E-2</v>
      </c>
      <c r="E11">
        <v>1.4843708023261319</v>
      </c>
      <c r="F11">
        <v>0.15412022042815199</v>
      </c>
      <c r="G11">
        <v>7.7291674608965053</v>
      </c>
      <c r="H11">
        <v>0.40674004118601315</v>
      </c>
      <c r="I11">
        <v>0.51821738766197323</v>
      </c>
      <c r="J11">
        <v>9.1626707045986411E-2</v>
      </c>
      <c r="K11">
        <v>0.65951176284508239</v>
      </c>
      <c r="L11">
        <v>9.1939747386726084E-2</v>
      </c>
      <c r="M11">
        <v>0.72169753321027508</v>
      </c>
      <c r="N11">
        <v>9.4101627718217271E-2</v>
      </c>
      <c r="O11">
        <v>0.74133129205013271</v>
      </c>
      <c r="P11">
        <v>9.4357054339839402E-2</v>
      </c>
      <c r="Q11">
        <v>0.72314222586830479</v>
      </c>
      <c r="R11">
        <v>9.4492765618045399E-2</v>
      </c>
      <c r="S11">
        <v>0.7209986700184553</v>
      </c>
      <c r="T11">
        <v>9.4636390954896357E-2</v>
      </c>
      <c r="U11">
        <v>0.73471848372001247</v>
      </c>
      <c r="V11">
        <v>9.487495323798241E-2</v>
      </c>
      <c r="W11">
        <v>0.67789349792953557</v>
      </c>
      <c r="X11">
        <v>9.5315009502220979E-2</v>
      </c>
      <c r="Y11">
        <v>0.72767057623937115</v>
      </c>
      <c r="Z11">
        <v>9.5610239192194774E-2</v>
      </c>
      <c r="AA11">
        <v>0.72939029083531948</v>
      </c>
      <c r="AB11">
        <v>9.6338828143938543E-2</v>
      </c>
      <c r="AC11">
        <v>0.7862043762095049</v>
      </c>
      <c r="AD11">
        <v>9.6366330614896106E-2</v>
      </c>
      <c r="AE11">
        <v>0.72381553770475682</v>
      </c>
      <c r="AF11">
        <v>9.6415821510070915E-2</v>
      </c>
      <c r="AG11">
        <v>0.72046138311083219</v>
      </c>
      <c r="AH11">
        <v>9.7134602986840443E-2</v>
      </c>
      <c r="AI11">
        <v>0.78033604029427261</v>
      </c>
      <c r="AJ11">
        <v>9.7386542882491697E-2</v>
      </c>
      <c r="AK11">
        <v>0.69095857490332979</v>
      </c>
      <c r="AL11">
        <v>9.755562914082698E-2</v>
      </c>
      <c r="AM11">
        <v>0.71855547018459498</v>
      </c>
      <c r="AN11">
        <v>9.7744056961266895E-2</v>
      </c>
      <c r="AO11">
        <v>0.63287286278096511</v>
      </c>
      <c r="AP11">
        <v>9.8108076483621631E-2</v>
      </c>
      <c r="AQ11">
        <v>0.70369645835777861</v>
      </c>
      <c r="AR11">
        <v>9.8348180588103795E-2</v>
      </c>
      <c r="AS11">
        <v>0.77085052083074701</v>
      </c>
      <c r="AT11">
        <v>9.8115778338766918E-2</v>
      </c>
      <c r="AU11">
        <v>0.7320561877896723</v>
      </c>
      <c r="AV11">
        <v>9.9113983228368466E-2</v>
      </c>
      <c r="AW11">
        <v>0.73061554011396312</v>
      </c>
      <c r="AX11">
        <v>9.956098280463084E-2</v>
      </c>
      <c r="AY11">
        <v>0.83127613142261547</v>
      </c>
      <c r="AZ11">
        <v>9.9603025954362365E-2</v>
      </c>
      <c r="BA11">
        <v>0.72071905066346709</v>
      </c>
      <c r="BB11">
        <v>9.9889213404919699E-2</v>
      </c>
      <c r="BC11">
        <v>0.72655365596028665</v>
      </c>
      <c r="BD11">
        <v>0.1005218180836682</v>
      </c>
      <c r="BE11">
        <v>0.76702524534564664</v>
      </c>
      <c r="BF11">
        <v>0.10089444230617776</v>
      </c>
      <c r="BG11">
        <v>0.65622763631808423</v>
      </c>
      <c r="BH11">
        <v>0.10127519842832282</v>
      </c>
      <c r="BI11">
        <v>0.79524508938725158</v>
      </c>
      <c r="BJ11">
        <v>0.10086532665181186</v>
      </c>
      <c r="BK11">
        <v>0.78465006198297238</v>
      </c>
      <c r="BL11">
        <v>0.1012761785985659</v>
      </c>
      <c r="BM11">
        <v>0.77447522139897496</v>
      </c>
      <c r="BN11">
        <v>0.10163107703325933</v>
      </c>
      <c r="BO11">
        <v>0.70149500881394644</v>
      </c>
      <c r="BP11">
        <v>0.10182645507674622</v>
      </c>
      <c r="BQ11">
        <v>0.69030174302864833</v>
      </c>
      <c r="BR11">
        <v>0.10194401638577796</v>
      </c>
      <c r="BS11">
        <v>0.68711799665282403</v>
      </c>
      <c r="BT11">
        <v>0.10213154694480166</v>
      </c>
      <c r="BU11">
        <v>0.73653828022241319</v>
      </c>
      <c r="BV11">
        <v>0.10237655938766231</v>
      </c>
      <c r="BW11">
        <v>0.80597871859904757</v>
      </c>
      <c r="BX11">
        <v>0.1022772384902184</v>
      </c>
      <c r="BY11">
        <v>0.77724576790624367</v>
      </c>
      <c r="BZ11">
        <v>0.10246241036522674</v>
      </c>
      <c r="CA11">
        <v>0.80993515231405611</v>
      </c>
      <c r="CB11">
        <v>0.1023491771703484</v>
      </c>
      <c r="CC11">
        <v>0.79618797070938918</v>
      </c>
      <c r="CD11">
        <v>0.10308819307232531</v>
      </c>
      <c r="CE11">
        <v>0.77321821499374876</v>
      </c>
      <c r="CF11">
        <v>0.10353479233503403</v>
      </c>
      <c r="CG11">
        <v>0.83170350408772364</v>
      </c>
      <c r="CH11">
        <v>0.1049058233443078</v>
      </c>
      <c r="CI11">
        <v>0.78768109641355755</v>
      </c>
      <c r="CJ11">
        <v>0.10613132532577271</v>
      </c>
      <c r="CK11">
        <v>0.94454175381826966</v>
      </c>
      <c r="CL11">
        <v>0.11187795289101911</v>
      </c>
      <c r="CM11">
        <v>0.87377854191036231</v>
      </c>
      <c r="CN11">
        <v>0.11569461557581021</v>
      </c>
      <c r="CO11">
        <v>0.72481276400206485</v>
      </c>
      <c r="CP11">
        <v>0.11633032562543932</v>
      </c>
      <c r="CQ11">
        <v>1.010593790518008</v>
      </c>
      <c r="CR11">
        <v>0.11822509772139299</v>
      </c>
      <c r="CS11">
        <v>0.86976075227178717</v>
      </c>
      <c r="CT11">
        <v>0.12244300622711483</v>
      </c>
      <c r="CU11">
        <v>1.2954024677368958</v>
      </c>
      <c r="CV11">
        <v>0.14069088693790685</v>
      </c>
      <c r="CW11">
        <v>1.2495653444078791</v>
      </c>
      <c r="CX11">
        <v>0.14380252296528406</v>
      </c>
      <c r="CY11">
        <v>1.3224742446775777</v>
      </c>
      <c r="CZ11">
        <v>0.1508928972876856</v>
      </c>
      <c r="DA11">
        <v>2.9522861970058938</v>
      </c>
      <c r="DB11">
        <v>0.23840376298043642</v>
      </c>
      <c r="DC11">
        <v>3.1442070797006991</v>
      </c>
      <c r="DD11">
        <v>0.25220231949711225</v>
      </c>
      <c r="DE11">
        <v>3.6435299431879589</v>
      </c>
      <c r="DF11">
        <v>0.27802955875134899</v>
      </c>
      <c r="DG11">
        <v>3.8092432196531463</v>
      </c>
      <c r="DH11">
        <v>0.29539339220612304</v>
      </c>
      <c r="DI11">
        <v>3.9822130383265635</v>
      </c>
      <c r="DJ11">
        <v>0.30628546957701164</v>
      </c>
      <c r="DK11">
        <v>4.0349028670411133</v>
      </c>
      <c r="DL11">
        <v>0.29814095876580615</v>
      </c>
      <c r="DM11">
        <v>4.1501961032205772</v>
      </c>
      <c r="DN11">
        <v>0.3037834760138477</v>
      </c>
      <c r="DO11">
        <v>3.5774888713784945</v>
      </c>
      <c r="DP11">
        <v>0.27003461147336844</v>
      </c>
      <c r="DQ11">
        <v>4.0566594261095661</v>
      </c>
      <c r="DR11">
        <v>0.30204459337983658</v>
      </c>
      <c r="DS11">
        <v>3.6507617083374502</v>
      </c>
      <c r="DT11">
        <v>0.27581319547927147</v>
      </c>
      <c r="DU11">
        <v>4.1324218412944687</v>
      </c>
      <c r="DV11">
        <v>0.30130717388729839</v>
      </c>
      <c r="DW11">
        <v>4.2542706734268796</v>
      </c>
      <c r="DX11">
        <v>0.31540433293650488</v>
      </c>
      <c r="DY11">
        <v>4.2647984124002791</v>
      </c>
      <c r="DZ11">
        <v>0.30820703036641378</v>
      </c>
      <c r="EA11">
        <v>4.3602827012918395</v>
      </c>
      <c r="EB11">
        <v>0.31693605137744529</v>
      </c>
      <c r="EC11">
        <v>4.5597400585113892</v>
      </c>
      <c r="ED11">
        <v>0.33115363124478625</v>
      </c>
      <c r="EE11">
        <v>4.1336015025618673</v>
      </c>
      <c r="EF11">
        <v>0.30028053939795663</v>
      </c>
      <c r="EG11">
        <v>4.0791952738632871</v>
      </c>
      <c r="EH11">
        <v>0.29888293336441779</v>
      </c>
      <c r="EI11">
        <v>4.0238621967423667</v>
      </c>
      <c r="EJ11">
        <v>0.29496615992490816</v>
      </c>
      <c r="EK11">
        <v>4.4758344013361988</v>
      </c>
      <c r="EL11">
        <v>0.32082474613420803</v>
      </c>
      <c r="EM11">
        <v>4.4316821949403185</v>
      </c>
      <c r="EN11">
        <v>0.30980661066259751</v>
      </c>
      <c r="EO11">
        <v>4.5767827142707542</v>
      </c>
      <c r="EP11">
        <v>0.31936158566994122</v>
      </c>
      <c r="EQ11">
        <v>4.4760229355998993</v>
      </c>
      <c r="ER11">
        <v>0.31909083366463531</v>
      </c>
      <c r="ES11">
        <v>3.8037963880454186</v>
      </c>
      <c r="ET11">
        <v>0.27576949138621198</v>
      </c>
      <c r="EU11">
        <v>4.5620229174663685</v>
      </c>
      <c r="EV11">
        <v>0.31764730962553545</v>
      </c>
      <c r="EW11">
        <v>4.1247206994087122</v>
      </c>
      <c r="EX11">
        <v>0.29545130942007236</v>
      </c>
      <c r="EY11">
        <v>4.6580463748209286</v>
      </c>
      <c r="EZ11">
        <v>0.3204278758418726</v>
      </c>
      <c r="FA11">
        <v>4.3529193998914524</v>
      </c>
      <c r="FB11">
        <v>0.30192805379695914</v>
      </c>
      <c r="FC11">
        <v>4.5372267063118894</v>
      </c>
      <c r="FD11">
        <v>0.31083748037167819</v>
      </c>
      <c r="FE11">
        <v>4.7060907373725849</v>
      </c>
      <c r="FF11">
        <v>0.32227774736777343</v>
      </c>
      <c r="FG11">
        <v>4.7358475718071231</v>
      </c>
      <c r="FH11">
        <v>0.32448795660063973</v>
      </c>
      <c r="FI11">
        <v>4.7532003545019705</v>
      </c>
      <c r="FJ11">
        <v>0.323834432596185</v>
      </c>
      <c r="FK11">
        <v>4.3718820529469165</v>
      </c>
      <c r="FL11">
        <v>0.29359367230585137</v>
      </c>
      <c r="FM11">
        <v>5.422547024842455</v>
      </c>
      <c r="FN11">
        <v>0.35298905249828189</v>
      </c>
      <c r="FO11">
        <v>7.7428243239476853</v>
      </c>
      <c r="FP11">
        <v>0.41442593479723477</v>
      </c>
      <c r="FQ11">
        <v>8.1180978704068121</v>
      </c>
      <c r="FR11">
        <v>0.42343379408040427</v>
      </c>
      <c r="FS11">
        <v>8.3536862875617715</v>
      </c>
      <c r="FT11">
        <v>0.42166444657882568</v>
      </c>
      <c r="FU11">
        <v>8.6496221546924534</v>
      </c>
      <c r="FV11">
        <v>0.42364383868451794</v>
      </c>
      <c r="FW11">
        <v>9.5407395451417489</v>
      </c>
      <c r="FX11">
        <v>0.4607843246368975</v>
      </c>
    </row>
    <row r="12" spans="1:180">
      <c r="A12" s="1" t="s">
        <v>192</v>
      </c>
      <c r="B12" s="3" t="s">
        <v>234</v>
      </c>
      <c r="C12">
        <v>0.80871000000000004</v>
      </c>
      <c r="D12">
        <v>9.6759999999999999E-2</v>
      </c>
      <c r="E12">
        <v>1.7210596241609468</v>
      </c>
      <c r="F12">
        <v>0.17078231865621341</v>
      </c>
      <c r="G12">
        <v>9.6295727638643775</v>
      </c>
      <c r="H12">
        <v>0.45106823647255911</v>
      </c>
      <c r="I12">
        <v>0.50888405191163022</v>
      </c>
      <c r="J12">
        <v>8.9424229406545305E-2</v>
      </c>
      <c r="K12">
        <v>0.65469235264507453</v>
      </c>
      <c r="L12">
        <v>9.0685060357636668E-2</v>
      </c>
      <c r="M12">
        <v>0.71908921860911768</v>
      </c>
      <c r="N12">
        <v>9.3201490752084087E-2</v>
      </c>
      <c r="O12">
        <v>0.73708585668280502</v>
      </c>
      <c r="P12">
        <v>9.3181839647925563E-2</v>
      </c>
      <c r="Q12">
        <v>0.71947622635123465</v>
      </c>
      <c r="R12">
        <v>9.3384135664656934E-2</v>
      </c>
      <c r="S12">
        <v>0.71831788826814424</v>
      </c>
      <c r="T12">
        <v>9.3703483471470866E-2</v>
      </c>
      <c r="U12">
        <v>0.73038631575732127</v>
      </c>
      <c r="V12">
        <v>9.3690470063909903E-2</v>
      </c>
      <c r="W12">
        <v>0.67091594856501036</v>
      </c>
      <c r="X12">
        <v>9.365205483000992E-2</v>
      </c>
      <c r="Y12">
        <v>0.72413277143268173</v>
      </c>
      <c r="Z12">
        <v>9.4559401093499709E-2</v>
      </c>
      <c r="AA12">
        <v>0.7251551076368693</v>
      </c>
      <c r="AB12">
        <v>9.5166736565505769E-2</v>
      </c>
      <c r="AC12">
        <v>0.78153740681558659</v>
      </c>
      <c r="AD12">
        <v>9.5161023657809693E-2</v>
      </c>
      <c r="AE12">
        <v>0.72024844828464607</v>
      </c>
      <c r="AF12">
        <v>9.5344502679739901E-2</v>
      </c>
      <c r="AG12">
        <v>0.71580322806489571</v>
      </c>
      <c r="AH12">
        <v>9.5871200548683283E-2</v>
      </c>
      <c r="AI12">
        <v>0.77496735806286454</v>
      </c>
      <c r="AJ12">
        <v>9.6054525313983966E-2</v>
      </c>
      <c r="AK12">
        <v>0.68593208556180341</v>
      </c>
      <c r="AL12">
        <v>9.6225751300883761E-2</v>
      </c>
      <c r="AM12">
        <v>0.71336778260413436</v>
      </c>
      <c r="AN12">
        <v>9.6363279834616219E-2</v>
      </c>
      <c r="AO12">
        <v>0.62578790517599858</v>
      </c>
      <c r="AP12">
        <v>9.6358631505289824E-2</v>
      </c>
      <c r="AQ12">
        <v>0.69662849860458731</v>
      </c>
      <c r="AR12">
        <v>9.667771438544405E-2</v>
      </c>
      <c r="AS12">
        <v>0.76712653173292311</v>
      </c>
      <c r="AT12">
        <v>9.7013871667974552E-2</v>
      </c>
      <c r="AU12">
        <v>0.72857799523613787</v>
      </c>
      <c r="AV12">
        <v>9.8000438704207396E-2</v>
      </c>
      <c r="AW12">
        <v>0.72626572163110148</v>
      </c>
      <c r="AX12">
        <v>9.8346140018436348E-2</v>
      </c>
      <c r="AY12">
        <v>0.82714524252199673</v>
      </c>
      <c r="AZ12">
        <v>9.8478480835393317E-2</v>
      </c>
      <c r="BA12">
        <v>0.71371505727968632</v>
      </c>
      <c r="BB12">
        <v>9.8213209333556734E-2</v>
      </c>
      <c r="BC12">
        <v>0.71964146146463392</v>
      </c>
      <c r="BD12">
        <v>9.887280940904454E-2</v>
      </c>
      <c r="BE12">
        <v>0.76053438606963153</v>
      </c>
      <c r="BF12">
        <v>9.9331524990609238E-2</v>
      </c>
      <c r="BG12">
        <v>0.64812506830447358</v>
      </c>
      <c r="BH12">
        <v>9.931941601928139E-2</v>
      </c>
      <c r="BI12">
        <v>0.79197035304329422</v>
      </c>
      <c r="BJ12">
        <v>9.9831008494811718E-2</v>
      </c>
      <c r="BK12">
        <v>0.78019320364527733</v>
      </c>
      <c r="BL12">
        <v>0.10001361776230801</v>
      </c>
      <c r="BM12">
        <v>0.76729702296957991</v>
      </c>
      <c r="BN12">
        <v>9.9944120777435336E-2</v>
      </c>
      <c r="BO12">
        <v>0.69559057151556658</v>
      </c>
      <c r="BP12">
        <v>0.10029545302974208</v>
      </c>
      <c r="BQ12">
        <v>0.68153516402261083</v>
      </c>
      <c r="BR12">
        <v>9.9906838003584089E-2</v>
      </c>
      <c r="BS12">
        <v>0.68049783827092236</v>
      </c>
      <c r="BT12">
        <v>0.10047380642939441</v>
      </c>
      <c r="BU12">
        <v>0.72761667840484512</v>
      </c>
      <c r="BV12">
        <v>0.10036221668589738</v>
      </c>
      <c r="BW12">
        <v>0.79997043751264452</v>
      </c>
      <c r="BX12">
        <v>0.10078110551967656</v>
      </c>
      <c r="BY12">
        <v>0.77242444606259208</v>
      </c>
      <c r="BZ12">
        <v>0.10116573178955761</v>
      </c>
      <c r="CA12">
        <v>0.80652932569518399</v>
      </c>
      <c r="CB12">
        <v>0.10129296836866952</v>
      </c>
      <c r="CC12">
        <v>0.790736775739874</v>
      </c>
      <c r="CD12">
        <v>0.10167488996929107</v>
      </c>
      <c r="CE12">
        <v>0.76724953624259584</v>
      </c>
      <c r="CF12">
        <v>0.10202172316495559</v>
      </c>
      <c r="CG12">
        <v>0.82507306309789219</v>
      </c>
      <c r="CH12">
        <v>0.10333110370203412</v>
      </c>
      <c r="CI12">
        <v>0.78272551098351317</v>
      </c>
      <c r="CJ12">
        <v>0.1047857872253785</v>
      </c>
      <c r="CK12">
        <v>0.93996934030132906</v>
      </c>
      <c r="CL12">
        <v>0.11061437935694692</v>
      </c>
      <c r="CM12">
        <v>0.86629110007771659</v>
      </c>
      <c r="CN12">
        <v>0.1138783970499605</v>
      </c>
      <c r="CO12">
        <v>0.71122780473189517</v>
      </c>
      <c r="CP12">
        <v>0.11335201264854831</v>
      </c>
      <c r="CQ12">
        <v>1.0066203091954742</v>
      </c>
      <c r="CR12">
        <v>0.11701632114509194</v>
      </c>
      <c r="CS12">
        <v>0.86095606703626992</v>
      </c>
      <c r="CT12">
        <v>0.12034652026777341</v>
      </c>
      <c r="CU12">
        <v>1.2898521748258134</v>
      </c>
      <c r="CV12">
        <v>0.13918167721794159</v>
      </c>
      <c r="CW12">
        <v>1.243872944846182</v>
      </c>
      <c r="CX12">
        <v>0.14220205684361964</v>
      </c>
      <c r="CY12">
        <v>1.3171897625325004</v>
      </c>
      <c r="CZ12">
        <v>0.14930669985174636</v>
      </c>
      <c r="DA12">
        <v>2.9430546641511377</v>
      </c>
      <c r="DB12">
        <v>0.23616505651920164</v>
      </c>
      <c r="DC12">
        <v>3.1286093012914473</v>
      </c>
      <c r="DD12">
        <v>0.24905807871774382</v>
      </c>
      <c r="DE12">
        <v>3.632873683837027</v>
      </c>
      <c r="DF12">
        <v>0.27549563215265493</v>
      </c>
      <c r="DG12">
        <v>3.7946676680239735</v>
      </c>
      <c r="DH12">
        <v>0.29230669742415499</v>
      </c>
      <c r="DI12">
        <v>3.9005048197214314</v>
      </c>
      <c r="DJ12">
        <v>0.30382770598588149</v>
      </c>
      <c r="DK12">
        <v>4.0250847734971389</v>
      </c>
      <c r="DL12">
        <v>0.295695395516821</v>
      </c>
      <c r="DM12">
        <v>4.140078100073894</v>
      </c>
      <c r="DN12">
        <v>0.30128750228176043</v>
      </c>
      <c r="DO12">
        <v>3.5640063168962319</v>
      </c>
      <c r="DP12">
        <v>0.26715340493362721</v>
      </c>
      <c r="DQ12">
        <v>3.9826435734231782</v>
      </c>
      <c r="DR12">
        <v>0.29969541418950391</v>
      </c>
      <c r="DS12">
        <v>3.6346187881507235</v>
      </c>
      <c r="DT12">
        <v>0.27254381435025749</v>
      </c>
      <c r="DU12">
        <v>4.1206681715083224</v>
      </c>
      <c r="DV12">
        <v>0.29860234378194367</v>
      </c>
      <c r="DW12">
        <v>4.2378368890412572</v>
      </c>
      <c r="DX12">
        <v>0.31211298629828627</v>
      </c>
      <c r="DY12">
        <v>4.2524966055082132</v>
      </c>
      <c r="DZ12">
        <v>0.30543967152747781</v>
      </c>
      <c r="EA12">
        <v>4.3460719490062942</v>
      </c>
      <c r="EB12">
        <v>0.31390209544580694</v>
      </c>
      <c r="EC12">
        <v>4.4840657622006992</v>
      </c>
      <c r="ED12">
        <v>0.32868199931979486</v>
      </c>
      <c r="EE12">
        <v>4.1191645135064618</v>
      </c>
      <c r="EF12">
        <v>0.29728887384907338</v>
      </c>
      <c r="EG12">
        <v>4.0631636938528883</v>
      </c>
      <c r="EH12">
        <v>0.29572278267401758</v>
      </c>
      <c r="EI12">
        <v>4.007940693014203</v>
      </c>
      <c r="EJ12">
        <v>0.29182058748517348</v>
      </c>
      <c r="EK12">
        <v>4.4026827803395276</v>
      </c>
      <c r="EL12">
        <v>0.31855777724086759</v>
      </c>
      <c r="EM12">
        <v>4.4207050820694551</v>
      </c>
      <c r="EN12">
        <v>0.30723593447988867</v>
      </c>
      <c r="EO12">
        <v>4.56547513232276</v>
      </c>
      <c r="EP12">
        <v>0.31671174766140153</v>
      </c>
      <c r="EQ12">
        <v>4.4607085242253266</v>
      </c>
      <c r="ER12">
        <v>0.31592551654078055</v>
      </c>
      <c r="ES12">
        <v>3.7208858152387938</v>
      </c>
      <c r="ET12">
        <v>0.27342538905554703</v>
      </c>
      <c r="EU12">
        <v>4.5494141143508964</v>
      </c>
      <c r="EV12">
        <v>0.31484787029320616</v>
      </c>
      <c r="EW12">
        <v>4.0410787053093937</v>
      </c>
      <c r="EX12">
        <v>0.29300843810834926</v>
      </c>
      <c r="EY12">
        <v>4.6468051227941798</v>
      </c>
      <c r="EZ12">
        <v>0.31780664714895424</v>
      </c>
      <c r="FA12">
        <v>4.3398695429091374</v>
      </c>
      <c r="FB12">
        <v>0.29914088257595123</v>
      </c>
      <c r="FC12">
        <v>4.5228624172542444</v>
      </c>
      <c r="FD12">
        <v>0.30786826186459365</v>
      </c>
      <c r="FE12">
        <v>4.6348214728934343</v>
      </c>
      <c r="FF12">
        <v>0.31988425767615219</v>
      </c>
      <c r="FG12">
        <v>4.6593506266730937</v>
      </c>
      <c r="FH12">
        <v>0.3221929067858707</v>
      </c>
      <c r="FI12">
        <v>4.736750773387377</v>
      </c>
      <c r="FJ12">
        <v>0.32061147830112968</v>
      </c>
      <c r="FK12">
        <v>4.2931490852353313</v>
      </c>
      <c r="FL12">
        <v>0.29129931264187636</v>
      </c>
      <c r="FM12">
        <v>5.3296643464748135</v>
      </c>
      <c r="FN12">
        <v>0.35045370144759747</v>
      </c>
      <c r="FO12">
        <v>7.6151915245568311</v>
      </c>
      <c r="FP12">
        <v>0.4114547904355822</v>
      </c>
      <c r="FQ12">
        <v>8.0376398797875304</v>
      </c>
      <c r="FR12">
        <v>0.4208047585616928</v>
      </c>
      <c r="FS12">
        <v>8.2637845035912054</v>
      </c>
      <c r="FT12">
        <v>0.41892915549761167</v>
      </c>
      <c r="FU12">
        <v>8.5416174226631458</v>
      </c>
      <c r="FV12">
        <v>0.42088037792262606</v>
      </c>
      <c r="FW12">
        <v>9.4417346792096151</v>
      </c>
      <c r="FX12">
        <v>0.45787775671505482</v>
      </c>
    </row>
    <row r="13" spans="1:180">
      <c r="A13" s="1" t="s">
        <v>193</v>
      </c>
      <c r="B13" s="3" t="b">
        <v>0</v>
      </c>
      <c r="C13">
        <v>0.83118999999999998</v>
      </c>
      <c r="D13">
        <v>9.7390000000000004E-2</v>
      </c>
      <c r="E13">
        <v>1.9802980582875738</v>
      </c>
      <c r="F13">
        <v>0.18768496852910999</v>
      </c>
      <c r="G13">
        <v>11.943710571303809</v>
      </c>
      <c r="H13">
        <v>0.49679327043564259</v>
      </c>
      <c r="I13">
        <v>0.5182565326843297</v>
      </c>
      <c r="J13">
        <v>8.7394779198669087E-2</v>
      </c>
      <c r="K13">
        <v>0.65954015876491845</v>
      </c>
      <c r="L13">
        <v>8.9545003323401443E-2</v>
      </c>
      <c r="M13">
        <v>0.72173391849327451</v>
      </c>
      <c r="N13">
        <v>9.2414652687962298E-2</v>
      </c>
      <c r="O13">
        <v>0.74136343533390503</v>
      </c>
      <c r="P13">
        <v>9.212961727888952E-2</v>
      </c>
      <c r="Q13">
        <v>0.72317714037121228</v>
      </c>
      <c r="R13">
        <v>9.2398312024525614E-2</v>
      </c>
      <c r="S13">
        <v>0.72103686421497659</v>
      </c>
      <c r="T13">
        <v>9.2888574294949483E-2</v>
      </c>
      <c r="U13">
        <v>0.73474968455397283</v>
      </c>
      <c r="V13">
        <v>9.2626659746683798E-2</v>
      </c>
      <c r="W13">
        <v>0.67792661377509489</v>
      </c>
      <c r="X13">
        <v>9.2134758982679824E-2</v>
      </c>
      <c r="Y13">
        <v>0.72770210495059906</v>
      </c>
      <c r="Z13">
        <v>9.3621221047999165E-2</v>
      </c>
      <c r="AA13">
        <v>0.72942112534584547</v>
      </c>
      <c r="AB13">
        <v>9.4112379747645289E-2</v>
      </c>
      <c r="AC13">
        <v>0.78623425172532013</v>
      </c>
      <c r="AD13">
        <v>9.4077964989739665E-2</v>
      </c>
      <c r="AE13">
        <v>0.72384798768340797</v>
      </c>
      <c r="AF13">
        <v>9.4387859024009646E-2</v>
      </c>
      <c r="AG13">
        <v>0.72049302304798013</v>
      </c>
      <c r="AH13">
        <v>9.473084233141138E-2</v>
      </c>
      <c r="AI13">
        <v>0.78036646761928519</v>
      </c>
      <c r="AJ13">
        <v>9.4851763615883933E-2</v>
      </c>
      <c r="AK13">
        <v>0.69098924640887005</v>
      </c>
      <c r="AL13">
        <v>9.5017738744431465E-2</v>
      </c>
      <c r="AM13">
        <v>0.71858896016391827</v>
      </c>
      <c r="AN13">
        <v>9.5115100041815323E-2</v>
      </c>
      <c r="AO13">
        <v>0.6329073111535547</v>
      </c>
      <c r="AP13">
        <v>9.4755122689248503E-2</v>
      </c>
      <c r="AQ13">
        <v>0.70372920817464424</v>
      </c>
      <c r="AR13">
        <v>9.5152448504142659E-2</v>
      </c>
      <c r="AS13">
        <v>0.77088447138687355</v>
      </c>
      <c r="AT13">
        <v>9.6033982557352793E-2</v>
      </c>
      <c r="AU13">
        <v>0.73209390827236964</v>
      </c>
      <c r="AV13">
        <v>9.7012430420635565E-2</v>
      </c>
      <c r="AW13">
        <v>0.73064713422177152</v>
      </c>
      <c r="AX13">
        <v>9.7250700719809138E-2</v>
      </c>
      <c r="AY13">
        <v>0.83130733748559216</v>
      </c>
      <c r="AZ13">
        <v>9.7475579869262391E-2</v>
      </c>
      <c r="BA13">
        <v>0.72075281995198059</v>
      </c>
      <c r="BB13">
        <v>9.6685200977646588E-2</v>
      </c>
      <c r="BC13">
        <v>0.7265866022962888</v>
      </c>
      <c r="BD13">
        <v>9.7368588287268382E-2</v>
      </c>
      <c r="BE13">
        <v>0.76705807903800183</v>
      </c>
      <c r="BF13">
        <v>9.7911879002775676E-2</v>
      </c>
      <c r="BG13">
        <v>0.65626540726564653</v>
      </c>
      <c r="BH13">
        <v>9.7527329497681614E-2</v>
      </c>
      <c r="BI13">
        <v>0.79528122044762384</v>
      </c>
      <c r="BJ13">
        <v>9.8918939855243901E-2</v>
      </c>
      <c r="BK13">
        <v>0.78468570817690775</v>
      </c>
      <c r="BL13">
        <v>9.8884437023535735E-2</v>
      </c>
      <c r="BM13">
        <v>0.77450959191519797</v>
      </c>
      <c r="BN13">
        <v>9.8410757380995639E-2</v>
      </c>
      <c r="BO13">
        <v>0.70152872215046003</v>
      </c>
      <c r="BP13">
        <v>9.8900922959881649E-2</v>
      </c>
      <c r="BQ13">
        <v>0.6903401147042042</v>
      </c>
      <c r="BR13">
        <v>9.8042475719936933E-2</v>
      </c>
      <c r="BS13">
        <v>0.68715200756598349</v>
      </c>
      <c r="BT13">
        <v>9.8958342272592301E-2</v>
      </c>
      <c r="BU13">
        <v>0.73657595727025083</v>
      </c>
      <c r="BV13">
        <v>9.8522684755409554E-2</v>
      </c>
      <c r="BW13">
        <v>0.80601296133125599</v>
      </c>
      <c r="BX13">
        <v>9.9429898140965409E-2</v>
      </c>
      <c r="BY13">
        <v>0.7772782723478322</v>
      </c>
      <c r="BZ13">
        <v>9.9996591061764978E-2</v>
      </c>
      <c r="CA13">
        <v>0.80997086144468311</v>
      </c>
      <c r="CB13">
        <v>0.10035966044762654</v>
      </c>
      <c r="CC13">
        <v>0.79622192896429689</v>
      </c>
      <c r="CD13">
        <v>0.10039972474026505</v>
      </c>
      <c r="CE13">
        <v>0.77325234164028123</v>
      </c>
      <c r="CF13">
        <v>0.10065028898664975</v>
      </c>
      <c r="CG13">
        <v>0.83173678001142026</v>
      </c>
      <c r="CH13">
        <v>0.10190374043588682</v>
      </c>
      <c r="CI13">
        <v>0.78771476420281961</v>
      </c>
      <c r="CJ13">
        <v>0.10357102317382309</v>
      </c>
      <c r="CK13">
        <v>0.94457830282978961</v>
      </c>
      <c r="CL13">
        <v>0.10949141548524145</v>
      </c>
      <c r="CM13">
        <v>0.8738170933828393</v>
      </c>
      <c r="CN13">
        <v>0.11222919733429813</v>
      </c>
      <c r="CO13">
        <v>0.72486374504034923</v>
      </c>
      <c r="CP13">
        <v>0.1106165787771546</v>
      </c>
      <c r="CQ13">
        <v>1.0106364087080384</v>
      </c>
      <c r="CR13">
        <v>0.11595771860536293</v>
      </c>
      <c r="CS13">
        <v>0.86980223210330276</v>
      </c>
      <c r="CT13">
        <v>0.118432597834377</v>
      </c>
      <c r="CU13">
        <v>1.2954484292440405</v>
      </c>
      <c r="CV13">
        <v>0.13785299295743281</v>
      </c>
      <c r="CW13">
        <v>1.2496146301186606</v>
      </c>
      <c r="CX13">
        <v>0.14078856655061872</v>
      </c>
      <c r="CY13">
        <v>1.322530292646545</v>
      </c>
      <c r="CZ13">
        <v>0.14792087448453625</v>
      </c>
      <c r="DA13">
        <v>2.9523603889896566</v>
      </c>
      <c r="DB13">
        <v>0.23425809802521455</v>
      </c>
      <c r="DC13">
        <v>3.1442797632949042</v>
      </c>
      <c r="DD13">
        <v>0.24629881033989975</v>
      </c>
      <c r="DE13">
        <v>3.643616177942461</v>
      </c>
      <c r="DF13">
        <v>0.27335659784797095</v>
      </c>
      <c r="DG13">
        <v>3.809323795838464</v>
      </c>
      <c r="DH13">
        <v>0.28962858102320654</v>
      </c>
      <c r="DI13">
        <v>3.8329322705086613</v>
      </c>
      <c r="DJ13">
        <v>0.30112354759045351</v>
      </c>
      <c r="DK13">
        <v>4.0349996962067776</v>
      </c>
      <c r="DL13">
        <v>0.29367795949431003</v>
      </c>
      <c r="DM13">
        <v>4.1502939679529192</v>
      </c>
      <c r="DN13">
        <v>0.29922839664438616</v>
      </c>
      <c r="DO13">
        <v>3.5775681718931498</v>
      </c>
      <c r="DP13">
        <v>0.26467213196710221</v>
      </c>
      <c r="DQ13">
        <v>3.9214335075790254</v>
      </c>
      <c r="DR13">
        <v>0.2971287855244038</v>
      </c>
      <c r="DS13">
        <v>3.6508427005038904</v>
      </c>
      <c r="DT13">
        <v>0.2697034986849568</v>
      </c>
      <c r="DU13">
        <v>4.132512423146836</v>
      </c>
      <c r="DV13">
        <v>0.2963266982770012</v>
      </c>
      <c r="DW13">
        <v>4.2543509618084521</v>
      </c>
      <c r="DX13">
        <v>0.30925158234815475</v>
      </c>
      <c r="DY13">
        <v>4.2648873467617596</v>
      </c>
      <c r="DZ13">
        <v>0.30310252391964615</v>
      </c>
      <c r="EA13">
        <v>4.3603690738534393</v>
      </c>
      <c r="EB13">
        <v>0.31130544563857476</v>
      </c>
      <c r="EC13">
        <v>4.4214847346465067</v>
      </c>
      <c r="ED13">
        <v>0.32599350421421402</v>
      </c>
      <c r="EE13">
        <v>4.1336815812539625</v>
      </c>
      <c r="EF13">
        <v>0.29471371176548367</v>
      </c>
      <c r="EG13">
        <v>4.0792708994632818</v>
      </c>
      <c r="EH13">
        <v>0.2929739579359944</v>
      </c>
      <c r="EI13">
        <v>4.0239378597933984</v>
      </c>
      <c r="EJ13">
        <v>0.28908570869843297</v>
      </c>
      <c r="EK13">
        <v>4.3421870733876862</v>
      </c>
      <c r="EL13">
        <v>0.3160824336037677</v>
      </c>
      <c r="EM13">
        <v>4.4317771522222325</v>
      </c>
      <c r="EN13">
        <v>0.30511116495168117</v>
      </c>
      <c r="EO13">
        <v>4.5768810445599062</v>
      </c>
      <c r="EP13">
        <v>0.31452354816852363</v>
      </c>
      <c r="EQ13">
        <v>4.4761090902363136</v>
      </c>
      <c r="ER13">
        <v>0.31321019063300665</v>
      </c>
      <c r="ES13">
        <v>3.6523180290606887</v>
      </c>
      <c r="ET13">
        <v>0.27084679347716156</v>
      </c>
      <c r="EU13">
        <v>4.5621145781413732</v>
      </c>
      <c r="EV13">
        <v>0.31249904163046222</v>
      </c>
      <c r="EW13">
        <v>3.9719065524923702</v>
      </c>
      <c r="EX13">
        <v>0.29033050324268189</v>
      </c>
      <c r="EY13">
        <v>4.6581445026779758</v>
      </c>
      <c r="EZ13">
        <v>0.31564909046593759</v>
      </c>
      <c r="FA13">
        <v>4.3530034648131952</v>
      </c>
      <c r="FB13">
        <v>0.29678139405251952</v>
      </c>
      <c r="FC13">
        <v>4.5373113903735733</v>
      </c>
      <c r="FD13">
        <v>0.30534314118008776</v>
      </c>
      <c r="FE13">
        <v>4.575883889995672</v>
      </c>
      <c r="FF13">
        <v>0.3173013401260073</v>
      </c>
      <c r="FG13">
        <v>4.5960879041940368</v>
      </c>
      <c r="FH13">
        <v>0.3196896950895966</v>
      </c>
      <c r="FI13">
        <v>4.7532827606411425</v>
      </c>
      <c r="FJ13">
        <v>0.31784208293842631</v>
      </c>
      <c r="FK13">
        <v>4.2280367579659712</v>
      </c>
      <c r="FL13">
        <v>0.28879651112975019</v>
      </c>
      <c r="FM13">
        <v>5.2528491102778139</v>
      </c>
      <c r="FN13">
        <v>0.34767824928194879</v>
      </c>
      <c r="FO13">
        <v>7.509634826370208</v>
      </c>
      <c r="FP13">
        <v>0.40821246695800684</v>
      </c>
      <c r="FQ13">
        <v>7.9711031838986317</v>
      </c>
      <c r="FR13">
        <v>0.41803653381166828</v>
      </c>
      <c r="FS13">
        <v>8.1894366235417859</v>
      </c>
      <c r="FT13">
        <v>0.41603700109847314</v>
      </c>
      <c r="FU13">
        <v>8.4522952935044664</v>
      </c>
      <c r="FV13">
        <v>0.41791411037851167</v>
      </c>
      <c r="FW13">
        <v>9.3598579563663957</v>
      </c>
      <c r="FX13">
        <v>0.45480695679304695</v>
      </c>
    </row>
    <row r="14" spans="1:180">
      <c r="A14" s="1" t="s">
        <v>194</v>
      </c>
      <c r="B14" s="3" t="b">
        <v>0</v>
      </c>
      <c r="C14">
        <v>0.90788000000000002</v>
      </c>
      <c r="D14">
        <v>9.7650000000000001E-2</v>
      </c>
      <c r="E14">
        <v>2.264234431824165</v>
      </c>
      <c r="F14">
        <v>0.20483164290440414</v>
      </c>
      <c r="G14" t="s">
        <v>180</v>
      </c>
      <c r="H14" t="s">
        <v>180</v>
      </c>
      <c r="I14">
        <v>0.54557552732815695</v>
      </c>
      <c r="J14">
        <v>8.5702770408594781E-2</v>
      </c>
      <c r="K14">
        <v>0.67366244078379767</v>
      </c>
      <c r="L14">
        <v>8.8611936924753942E-2</v>
      </c>
      <c r="M14">
        <v>0.72941737500676695</v>
      </c>
      <c r="N14">
        <v>9.1804858466300904E-2</v>
      </c>
      <c r="O14">
        <v>0.75381748402086035</v>
      </c>
      <c r="P14">
        <v>9.1285632031263206E-2</v>
      </c>
      <c r="Q14">
        <v>0.7339451418845222</v>
      </c>
      <c r="R14">
        <v>9.1615160266055984E-2</v>
      </c>
      <c r="S14">
        <v>0.72893532259811278</v>
      </c>
      <c r="T14">
        <v>9.2257682520362469E-2</v>
      </c>
      <c r="U14">
        <v>0.74745509592001591</v>
      </c>
      <c r="V14">
        <v>9.1769705871482185E-2</v>
      </c>
      <c r="W14">
        <v>0.69835753115849974</v>
      </c>
      <c r="X14">
        <v>9.0886044246075492E-2</v>
      </c>
      <c r="Y14">
        <v>0.73808941061914535</v>
      </c>
      <c r="Z14">
        <v>9.2871704823408036E-2</v>
      </c>
      <c r="AA14">
        <v>0.74184273657845112</v>
      </c>
      <c r="AB14">
        <v>9.32611754092387E-2</v>
      </c>
      <c r="AC14">
        <v>0.79991440049733087</v>
      </c>
      <c r="AD14">
        <v>9.320489758277517E-2</v>
      </c>
      <c r="AE14">
        <v>0.73432254262623997</v>
      </c>
      <c r="AF14">
        <v>9.3623392122488533E-2</v>
      </c>
      <c r="AG14">
        <v>0.73415082876428295</v>
      </c>
      <c r="AH14">
        <v>9.3805913190260104E-2</v>
      </c>
      <c r="AI14">
        <v>0.79609596521701453</v>
      </c>
      <c r="AJ14">
        <v>9.3875698387872436E-2</v>
      </c>
      <c r="AK14">
        <v>0.70572035634879404</v>
      </c>
      <c r="AL14">
        <v>9.4029457464466545E-2</v>
      </c>
      <c r="AM14">
        <v>0.73379601410959139</v>
      </c>
      <c r="AN14">
        <v>9.4100637686465871E-2</v>
      </c>
      <c r="AO14">
        <v>0.65365430878206932</v>
      </c>
      <c r="AP14">
        <v>9.3427456783339191E-2</v>
      </c>
      <c r="AQ14">
        <v>0.7244233298081294</v>
      </c>
      <c r="AR14">
        <v>9.3895950914797174E-2</v>
      </c>
      <c r="AS14">
        <v>0.78181989387116291</v>
      </c>
      <c r="AT14">
        <v>9.525549579501931E-2</v>
      </c>
      <c r="AU14">
        <v>0.7423190885341121</v>
      </c>
      <c r="AV14">
        <v>9.623000093287648E-2</v>
      </c>
      <c r="AW14">
        <v>0.74340482189757995</v>
      </c>
      <c r="AX14">
        <v>9.6363410707555067E-2</v>
      </c>
      <c r="AY14">
        <v>0.84342522813238296</v>
      </c>
      <c r="AZ14">
        <v>9.6675572127763815E-2</v>
      </c>
      <c r="BA14">
        <v>0.74126218100382679</v>
      </c>
      <c r="BB14">
        <v>9.5428978486769497E-2</v>
      </c>
      <c r="BC14">
        <v>0.74682642444941327</v>
      </c>
      <c r="BD14">
        <v>9.6131017767678587E-2</v>
      </c>
      <c r="BE14">
        <v>0.78606781344435617</v>
      </c>
      <c r="BF14">
        <v>9.6750515617651606E-2</v>
      </c>
      <c r="BG14">
        <v>0.67998917135434456</v>
      </c>
      <c r="BH14">
        <v>9.6044122766240553E-2</v>
      </c>
      <c r="BI14">
        <v>0.80490946481362824</v>
      </c>
      <c r="BJ14">
        <v>9.8203011110005123E-2</v>
      </c>
      <c r="BK14">
        <v>0.79776361957866404</v>
      </c>
      <c r="BL14">
        <v>9.7980115890207997E-2</v>
      </c>
      <c r="BM14">
        <v>0.79552860879465448</v>
      </c>
      <c r="BN14">
        <v>9.7155210827056554E-2</v>
      </c>
      <c r="BO14">
        <v>0.71882838706972929</v>
      </c>
      <c r="BP14">
        <v>9.7755841399835355E-2</v>
      </c>
      <c r="BQ14">
        <v>0.71600327033426348</v>
      </c>
      <c r="BR14">
        <v>9.6501969079268196E-2</v>
      </c>
      <c r="BS14">
        <v>0.70654142331559011</v>
      </c>
      <c r="BT14">
        <v>9.7707928367567073E-2</v>
      </c>
      <c r="BU14">
        <v>0.76269028932783811</v>
      </c>
      <c r="BV14">
        <v>9.7006991533089323E-2</v>
      </c>
      <c r="BW14">
        <v>0.82361676071137113</v>
      </c>
      <c r="BX14">
        <v>9.83330831399684E-2</v>
      </c>
      <c r="BY14">
        <v>0.79141401862315031</v>
      </c>
      <c r="BZ14">
        <v>9.9049705010466962E-2</v>
      </c>
      <c r="CA14">
        <v>0.81998094680373035</v>
      </c>
      <c r="CB14">
        <v>9.9624864464386412E-2</v>
      </c>
      <c r="CC14">
        <v>0.8121990558898774</v>
      </c>
      <c r="CD14">
        <v>9.9366003688403329E-2</v>
      </c>
      <c r="CE14">
        <v>0.79074031959354274</v>
      </c>
      <c r="CF14">
        <v>9.9531595241009768E-2</v>
      </c>
      <c r="CG14">
        <v>0.85115480011825695</v>
      </c>
      <c r="CH14">
        <v>0.10073936970109797</v>
      </c>
      <c r="CI14">
        <v>0.80224465645047915</v>
      </c>
      <c r="CJ14">
        <v>0.10258544593244286</v>
      </c>
      <c r="CK14">
        <v>0.95799525067015068</v>
      </c>
      <c r="CL14">
        <v>0.10860003713026503</v>
      </c>
      <c r="CM14">
        <v>0.89574681060695516</v>
      </c>
      <c r="CN14">
        <v>0.11088062478161774</v>
      </c>
      <c r="CO14">
        <v>0.76461588213969589</v>
      </c>
      <c r="CP14">
        <v>0.10834563259526687</v>
      </c>
      <c r="CQ14">
        <v>1.0223167285578563</v>
      </c>
      <c r="CR14">
        <v>0.11513505178422305</v>
      </c>
      <c r="CS14">
        <v>0.8955825837893242</v>
      </c>
      <c r="CT14">
        <v>0.11685629353994437</v>
      </c>
      <c r="CU14">
        <v>1.3117378557408188</v>
      </c>
      <c r="CV14">
        <v>0.13681247625317744</v>
      </c>
      <c r="CW14">
        <v>1.2663252430316558</v>
      </c>
      <c r="CX14">
        <v>0.13967656466346975</v>
      </c>
      <c r="CY14">
        <v>1.3380631770312272</v>
      </c>
      <c r="CZ14">
        <v>0.14684769251548588</v>
      </c>
      <c r="DA14">
        <v>2.9794494770383104</v>
      </c>
      <c r="DB14">
        <v>0.23283737793453912</v>
      </c>
      <c r="DC14">
        <v>3.1899489380753763</v>
      </c>
      <c r="DD14">
        <v>0.24414805387755209</v>
      </c>
      <c r="DE14">
        <v>3.6748871325199111</v>
      </c>
      <c r="DF14">
        <v>0.27178574767533575</v>
      </c>
      <c r="DG14">
        <v>3.852024250784436</v>
      </c>
      <c r="DH14">
        <v>0.28757600806671113</v>
      </c>
      <c r="DI14">
        <v>3.7824486353379165</v>
      </c>
      <c r="DJ14">
        <v>0.29829117908859965</v>
      </c>
      <c r="DK14">
        <v>4.063844387098408</v>
      </c>
      <c r="DL14">
        <v>0.29225209136666308</v>
      </c>
      <c r="DM14">
        <v>4.1800160779982001</v>
      </c>
      <c r="DN14">
        <v>0.29777297559449223</v>
      </c>
      <c r="DO14">
        <v>3.617075735532854</v>
      </c>
      <c r="DP14">
        <v>0.26279181055284279</v>
      </c>
      <c r="DQ14">
        <v>3.8757044021729805</v>
      </c>
      <c r="DR14">
        <v>0.29445688137325188</v>
      </c>
      <c r="DS14">
        <v>3.6981190805054185</v>
      </c>
      <c r="DT14">
        <v>0.26752235396656437</v>
      </c>
      <c r="DU14">
        <v>4.166995045382734</v>
      </c>
      <c r="DV14">
        <v>0.2946645966374965</v>
      </c>
      <c r="DW14">
        <v>4.3024750197658364</v>
      </c>
      <c r="DX14">
        <v>0.3070519350167254</v>
      </c>
      <c r="DY14">
        <v>4.3009668119951296</v>
      </c>
      <c r="DZ14">
        <v>0.30138492934255329</v>
      </c>
      <c r="EA14">
        <v>4.4020158078064346</v>
      </c>
      <c r="EB14">
        <v>0.30935646708025977</v>
      </c>
      <c r="EC14">
        <v>4.3747320670500178</v>
      </c>
      <c r="ED14">
        <v>0.32320564606498842</v>
      </c>
      <c r="EE14">
        <v>4.1759766193117933</v>
      </c>
      <c r="EF14">
        <v>0.29276367746412135</v>
      </c>
      <c r="EG14">
        <v>4.1262119806891544</v>
      </c>
      <c r="EH14">
        <v>0.29085915258273265</v>
      </c>
      <c r="EI14">
        <v>4.0705577017663161</v>
      </c>
      <c r="EJ14">
        <v>0.28698308717903787</v>
      </c>
      <c r="EK14">
        <v>4.2969912331650804</v>
      </c>
      <c r="EL14">
        <v>0.31350689961786626</v>
      </c>
      <c r="EM14">
        <v>4.46400141212301</v>
      </c>
      <c r="EN14">
        <v>0.30360443826865952</v>
      </c>
      <c r="EO14">
        <v>4.6100764118063102</v>
      </c>
      <c r="EP14">
        <v>0.31297426210049689</v>
      </c>
      <c r="EQ14">
        <v>4.5209769713653412</v>
      </c>
      <c r="ER14">
        <v>0.31116483549769647</v>
      </c>
      <c r="ES14">
        <v>3.601089770791829</v>
      </c>
      <c r="ET14">
        <v>0.26814640165130532</v>
      </c>
      <c r="EU14">
        <v>4.5990953927940614</v>
      </c>
      <c r="EV14">
        <v>0.31079111176653723</v>
      </c>
      <c r="EW14">
        <v>3.9202273959605622</v>
      </c>
      <c r="EX14">
        <v>0.28753454342685703</v>
      </c>
      <c r="EY14">
        <v>4.6911458653520191</v>
      </c>
      <c r="EZ14">
        <v>0.314129998203797</v>
      </c>
      <c r="FA14">
        <v>4.3912571333613997</v>
      </c>
      <c r="FB14">
        <v>0.29504073995441393</v>
      </c>
      <c r="FC14">
        <v>4.5794030557990979</v>
      </c>
      <c r="FD14">
        <v>0.30346668857854825</v>
      </c>
      <c r="FE14">
        <v>4.5318538438658296</v>
      </c>
      <c r="FF14">
        <v>0.31464188060849352</v>
      </c>
      <c r="FG14">
        <v>4.5488242889105086</v>
      </c>
      <c r="FH14">
        <v>0.31708772387468709</v>
      </c>
      <c r="FI14">
        <v>4.8014569929754787</v>
      </c>
      <c r="FJ14">
        <v>0.31575060645013264</v>
      </c>
      <c r="FK14">
        <v>4.1793907922841171</v>
      </c>
      <c r="FL14">
        <v>0.2861946522053268</v>
      </c>
      <c r="FM14">
        <v>5.1954585106736628</v>
      </c>
      <c r="FN14">
        <v>0.34478399657907166</v>
      </c>
      <c r="FO14">
        <v>7.4307675636158068</v>
      </c>
      <c r="FP14">
        <v>0.40484066945887287</v>
      </c>
      <c r="FQ14">
        <v>7.9213957556289518</v>
      </c>
      <c r="FR14">
        <v>0.41525010453532285</v>
      </c>
      <c r="FS14">
        <v>8.1338920065323812</v>
      </c>
      <c r="FT14">
        <v>0.41311438440674897</v>
      </c>
      <c r="FU14">
        <v>8.3855595728757795</v>
      </c>
      <c r="FV14">
        <v>0.41487467617758345</v>
      </c>
      <c r="FW14">
        <v>9.2986877822884466</v>
      </c>
      <c r="FX14">
        <v>0.45170613356279854</v>
      </c>
    </row>
    <row r="15" spans="1:180">
      <c r="A15" s="1" t="s">
        <v>195</v>
      </c>
      <c r="B15" s="3" t="b">
        <v>0</v>
      </c>
      <c r="C15">
        <v>0.81040000000000001</v>
      </c>
      <c r="D15">
        <v>9.7729999999999997E-2</v>
      </c>
      <c r="E15">
        <v>2.5752217454480819</v>
      </c>
      <c r="F15">
        <v>0.22222586477749662</v>
      </c>
      <c r="I15">
        <v>0.58862781336938619</v>
      </c>
      <c r="J15">
        <v>8.448527952573047E-2</v>
      </c>
      <c r="K15">
        <v>0.6959150954009875</v>
      </c>
      <c r="L15">
        <v>8.7961452652153008E-2</v>
      </c>
      <c r="M15">
        <v>0.74151712019814719</v>
      </c>
      <c r="N15">
        <v>9.142150998835305E-2</v>
      </c>
      <c r="O15">
        <v>0.77343904978613331</v>
      </c>
      <c r="P15">
        <v>9.0718258570435764E-2</v>
      </c>
      <c r="Q15">
        <v>0.75090787144832694</v>
      </c>
      <c r="R15">
        <v>9.1098126687136377E-2</v>
      </c>
      <c r="S15">
        <v>0.74137337729329178</v>
      </c>
      <c r="T15">
        <v>9.1861919247229015E-2</v>
      </c>
      <c r="U15">
        <v>0.76747323298856462</v>
      </c>
      <c r="V15">
        <v>9.1189033744772968E-2</v>
      </c>
      <c r="W15">
        <v>0.73055350929616547</v>
      </c>
      <c r="X15">
        <v>9.0007074061764142E-2</v>
      </c>
      <c r="Y15">
        <v>0.75445317070874029</v>
      </c>
      <c r="Z15">
        <v>9.2371573766698037E-2</v>
      </c>
      <c r="AA15">
        <v>0.76141361626678694</v>
      </c>
      <c r="AB15">
        <v>9.2682083063476611E-2</v>
      </c>
      <c r="AC15">
        <v>0.82146956883708822</v>
      </c>
      <c r="AD15">
        <v>9.2612552165896672E-2</v>
      </c>
      <c r="AE15">
        <v>0.75082352696625076</v>
      </c>
      <c r="AF15">
        <v>9.3113034537078102E-2</v>
      </c>
      <c r="AG15">
        <v>0.75567017101993084</v>
      </c>
      <c r="AH15">
        <v>9.3171345447048956E-2</v>
      </c>
      <c r="AI15">
        <v>0.82088154050760853</v>
      </c>
      <c r="AJ15">
        <v>9.3205404629839533E-2</v>
      </c>
      <c r="AK15">
        <v>0.72893198846352691</v>
      </c>
      <c r="AL15">
        <v>9.3340972132756675E-2</v>
      </c>
      <c r="AM15">
        <v>0.75775695937030763</v>
      </c>
      <c r="AN15">
        <v>9.3402078475358336E-2</v>
      </c>
      <c r="AO15">
        <v>0.68634809970082633</v>
      </c>
      <c r="AP15">
        <v>9.2483193383325515E-2</v>
      </c>
      <c r="AQ15">
        <v>0.75703434884297793</v>
      </c>
      <c r="AR15">
        <v>9.3010015579417474E-2</v>
      </c>
      <c r="AS15">
        <v>0.79904687629157578</v>
      </c>
      <c r="AT15">
        <v>9.4741479748619281E-2</v>
      </c>
      <c r="AU15">
        <v>0.75842515272804745</v>
      </c>
      <c r="AV15">
        <v>9.5716538024741019E-2</v>
      </c>
      <c r="AW15">
        <v>0.7635052326750873</v>
      </c>
      <c r="AX15">
        <v>9.5756153002646824E-2</v>
      </c>
      <c r="AY15">
        <v>0.86251719503003688</v>
      </c>
      <c r="AZ15">
        <v>9.6143269480284552E-2</v>
      </c>
      <c r="BA15">
        <v>0.77358159397667103</v>
      </c>
      <c r="BB15">
        <v>9.454631353609351E-2</v>
      </c>
      <c r="BC15">
        <v>0.7787212179040186</v>
      </c>
      <c r="BD15">
        <v>9.5260358453657004E-2</v>
      </c>
      <c r="BE15">
        <v>0.81602353366233538</v>
      </c>
      <c r="BF15">
        <v>9.5941521589805775E-2</v>
      </c>
      <c r="BG15">
        <v>0.71737440229376015</v>
      </c>
      <c r="BH15">
        <v>9.4989956512484028E-2</v>
      </c>
      <c r="BI15">
        <v>0.8200750630441479</v>
      </c>
      <c r="BJ15">
        <v>9.7741222548242454E-2</v>
      </c>
      <c r="BK15">
        <v>0.81836744324610988</v>
      </c>
      <c r="BL15">
        <v>9.7373917082342124E-2</v>
      </c>
      <c r="BM15">
        <v>0.82865123786528239</v>
      </c>
      <c r="BN15">
        <v>9.6279198030395335E-2</v>
      </c>
      <c r="BO15">
        <v>0.74608805030668401</v>
      </c>
      <c r="BP15">
        <v>9.6952976047535902E-2</v>
      </c>
      <c r="BQ15">
        <v>0.75644555466830465</v>
      </c>
      <c r="BR15">
        <v>9.5410120767859083E-2</v>
      </c>
      <c r="BS15">
        <v>0.73709527036900468</v>
      </c>
      <c r="BT15">
        <v>9.682386581240604E-2</v>
      </c>
      <c r="BU15">
        <v>0.8038440467022141</v>
      </c>
      <c r="BV15">
        <v>9.5937929469634378E-2</v>
      </c>
      <c r="BW15">
        <v>0.85135568052103883</v>
      </c>
      <c r="BX15">
        <v>9.7579517945056357E-2</v>
      </c>
      <c r="BY15">
        <v>0.81368649079384026</v>
      </c>
      <c r="BZ15">
        <v>9.8401784712191562E-2</v>
      </c>
      <c r="CA15">
        <v>0.83574862418880558</v>
      </c>
      <c r="CB15">
        <v>9.9148109219511296E-2</v>
      </c>
      <c r="CC15">
        <v>0.83737378471273738</v>
      </c>
      <c r="CD15">
        <v>9.8657472745551922E-2</v>
      </c>
      <c r="CE15">
        <v>0.81829669813361672</v>
      </c>
      <c r="CF15">
        <v>9.8756271842179499E-2</v>
      </c>
      <c r="CG15">
        <v>0.88175399091151407</v>
      </c>
      <c r="CH15">
        <v>9.9932322002097757E-2</v>
      </c>
      <c r="CI15">
        <v>0.82513806226829245</v>
      </c>
      <c r="CJ15">
        <v>0.10190890117558955</v>
      </c>
      <c r="CK15">
        <v>0.97913322250204771</v>
      </c>
      <c r="CL15">
        <v>0.10801245846510664</v>
      </c>
      <c r="CM15">
        <v>0.9303036364816164</v>
      </c>
      <c r="CN15">
        <v>0.10994193271986769</v>
      </c>
      <c r="CO15">
        <v>0.82726373429720834</v>
      </c>
      <c r="CP15">
        <v>0.10672315265670473</v>
      </c>
      <c r="CQ15">
        <v>1.0407149986962323</v>
      </c>
      <c r="CR15">
        <v>0.1146149682549331</v>
      </c>
      <c r="CS15">
        <v>0.93620855132238767</v>
      </c>
      <c r="CT15">
        <v>0.11574531018376784</v>
      </c>
      <c r="CU15">
        <v>1.3374007818583287</v>
      </c>
      <c r="CV15">
        <v>0.13614442358036308</v>
      </c>
      <c r="CW15">
        <v>1.2926509891087985</v>
      </c>
      <c r="CX15">
        <v>0.13895613896173969</v>
      </c>
      <c r="CY15">
        <v>1.3625300337713204</v>
      </c>
      <c r="CZ15">
        <v>0.14617409676526877</v>
      </c>
      <c r="DA15">
        <v>3.0221273314884072</v>
      </c>
      <c r="DB15">
        <v>0.2320179945395742</v>
      </c>
      <c r="DC15">
        <v>3.2619169806971891</v>
      </c>
      <c r="DD15">
        <v>0.24278005082823903</v>
      </c>
      <c r="DE15">
        <v>3.7241531608050402</v>
      </c>
      <c r="DF15">
        <v>0.27091034257353053</v>
      </c>
      <c r="DG15">
        <v>3.9193096959515499</v>
      </c>
      <c r="DH15">
        <v>0.28631526580848254</v>
      </c>
      <c r="DI15">
        <v>3.7512602913135176</v>
      </c>
      <c r="DJ15">
        <v>0.29545438857506284</v>
      </c>
      <c r="DK15">
        <v>4.1092820208619747</v>
      </c>
      <c r="DL15">
        <v>0.29153330648961778</v>
      </c>
      <c r="DM15">
        <v>4.2268365216180621</v>
      </c>
      <c r="DN15">
        <v>0.29703914868981868</v>
      </c>
      <c r="DO15">
        <v>3.6793283399697847</v>
      </c>
      <c r="DP15">
        <v>0.26166477314913011</v>
      </c>
      <c r="DQ15">
        <v>3.8474548385438814</v>
      </c>
      <c r="DR15">
        <v>0.2917964767686721</v>
      </c>
      <c r="DS15">
        <v>3.7726178770110423</v>
      </c>
      <c r="DT15">
        <v>0.26617708356839731</v>
      </c>
      <c r="DU15">
        <v>4.2213224612385138</v>
      </c>
      <c r="DV15">
        <v>0.29375069245336322</v>
      </c>
      <c r="DW15">
        <v>4.3783103379424961</v>
      </c>
      <c r="DX15">
        <v>0.30569224664898426</v>
      </c>
      <c r="DY15">
        <v>4.3578120575079593</v>
      </c>
      <c r="DZ15">
        <v>0.30042603709390697</v>
      </c>
      <c r="EA15">
        <v>4.467638180163072</v>
      </c>
      <c r="EB15">
        <v>0.30821305442263486</v>
      </c>
      <c r="EC15">
        <v>4.3458510753293886</v>
      </c>
      <c r="ED15">
        <v>0.32044026765086681</v>
      </c>
      <c r="EE15">
        <v>4.2426231352347861</v>
      </c>
      <c r="EF15">
        <v>0.29159675112678229</v>
      </c>
      <c r="EG15">
        <v>4.2001840502989447</v>
      </c>
      <c r="EH15">
        <v>0.28954969556672194</v>
      </c>
      <c r="EI15">
        <v>4.1440233565951878</v>
      </c>
      <c r="EJ15">
        <v>0.28568306481771794</v>
      </c>
      <c r="EK15">
        <v>4.2690705347631406</v>
      </c>
      <c r="EL15">
        <v>0.31094373847713042</v>
      </c>
      <c r="EM15">
        <v>4.51476724387968</v>
      </c>
      <c r="EN15">
        <v>0.30283782046583341</v>
      </c>
      <c r="EO15">
        <v>4.662371942828119</v>
      </c>
      <c r="EP15">
        <v>0.31218940340059392</v>
      </c>
      <c r="EQ15">
        <v>4.5916772387228999</v>
      </c>
      <c r="ER15">
        <v>0.30995515364371756</v>
      </c>
      <c r="ES15">
        <v>3.5694399611390204</v>
      </c>
      <c r="ET15">
        <v>0.26544223365868597</v>
      </c>
      <c r="EU15">
        <v>4.657360592639173</v>
      </c>
      <c r="EV15">
        <v>0.30986244702155641</v>
      </c>
      <c r="EW15">
        <v>3.8882998628385153</v>
      </c>
      <c r="EX15">
        <v>0.28474275552132994</v>
      </c>
      <c r="EY15">
        <v>4.7431356366791206</v>
      </c>
      <c r="EZ15">
        <v>0.31337243818322158</v>
      </c>
      <c r="FA15">
        <v>4.4515314638313015</v>
      </c>
      <c r="FB15">
        <v>0.29405993772459449</v>
      </c>
      <c r="FC15">
        <v>4.6457273971268167</v>
      </c>
      <c r="FD15">
        <v>0.30239092309005849</v>
      </c>
      <c r="FE15">
        <v>4.5046556587993853</v>
      </c>
      <c r="FF15">
        <v>0.31202211026602888</v>
      </c>
      <c r="FG15">
        <v>4.5196254276063881</v>
      </c>
      <c r="FH15">
        <v>0.31450071176887678</v>
      </c>
      <c r="FI15">
        <v>4.8773706805898511</v>
      </c>
      <c r="FJ15">
        <v>0.31450648782284069</v>
      </c>
      <c r="FK15">
        <v>4.1493372503193093</v>
      </c>
      <c r="FL15">
        <v>0.28360744958870793</v>
      </c>
      <c r="FM15">
        <v>5.1600007922557127</v>
      </c>
      <c r="FN15">
        <v>0.34189743607024725</v>
      </c>
      <c r="FO15">
        <v>7.3820366141231082</v>
      </c>
      <c r="FP15">
        <v>0.40148676166857206</v>
      </c>
      <c r="FQ15">
        <v>7.8906900481165794</v>
      </c>
      <c r="FR15">
        <v>0.41256725106280395</v>
      </c>
      <c r="FS15">
        <v>8.0995782188589462</v>
      </c>
      <c r="FT15">
        <v>0.4102890377961384</v>
      </c>
      <c r="FU15">
        <v>8.3443269320020743</v>
      </c>
      <c r="FV15">
        <v>0.41189491317924537</v>
      </c>
      <c r="FW15">
        <v>9.2608975871100352</v>
      </c>
      <c r="FX15">
        <v>0.44871080787887208</v>
      </c>
    </row>
    <row r="16" spans="1:180">
      <c r="A16" s="1" t="s">
        <v>196</v>
      </c>
      <c r="B16" s="3">
        <v>1</v>
      </c>
      <c r="C16">
        <v>0.84184999999999999</v>
      </c>
      <c r="D16">
        <v>9.8000000000000004E-2</v>
      </c>
      <c r="E16">
        <v>2.9158371728778372</v>
      </c>
      <c r="F16">
        <v>0.23987120800547079</v>
      </c>
      <c r="I16">
        <v>0.64392555063476076</v>
      </c>
      <c r="J16">
        <v>8.3840940420708748E-2</v>
      </c>
      <c r="K16">
        <v>0.72449534488103606</v>
      </c>
      <c r="L16">
        <v>8.7646248872785854E-2</v>
      </c>
      <c r="M16">
        <v>0.75705290467196507</v>
      </c>
      <c r="N16">
        <v>9.1295663867940857E-2</v>
      </c>
      <c r="O16">
        <v>0.79863851006536635</v>
      </c>
      <c r="P16">
        <v>9.0473462119903536E-2</v>
      </c>
      <c r="Q16">
        <v>0.77269110959460396</v>
      </c>
      <c r="R16">
        <v>9.0889098273413779E-2</v>
      </c>
      <c r="S16">
        <v>0.75734337108106953</v>
      </c>
      <c r="T16">
        <v>9.1733346862243603E-2</v>
      </c>
      <c r="U16">
        <v>0.79318234534677012</v>
      </c>
      <c r="V16">
        <v>9.0931685968872009E-2</v>
      </c>
      <c r="W16">
        <v>0.77190622151623323</v>
      </c>
      <c r="X16">
        <v>8.9569057366641711E-2</v>
      </c>
      <c r="Y16">
        <v>0.77546769069595356</v>
      </c>
      <c r="Z16">
        <v>9.2161345521689933E-2</v>
      </c>
      <c r="AA16">
        <v>0.7865482481310071</v>
      </c>
      <c r="AB16">
        <v>9.2422017328217851E-2</v>
      </c>
      <c r="AC16">
        <v>0.84915348519922684</v>
      </c>
      <c r="AD16">
        <v>9.2348917041965808E-2</v>
      </c>
      <c r="AE16">
        <v>0.7720141290873449</v>
      </c>
      <c r="AF16">
        <v>9.2898132404134845E-2</v>
      </c>
      <c r="AG16">
        <v>0.78330768068582723</v>
      </c>
      <c r="AH16">
        <v>9.2878548006413222E-2</v>
      </c>
      <c r="AI16">
        <v>0.85271521358651525</v>
      </c>
      <c r="AJ16">
        <v>9.289518555567057E-2</v>
      </c>
      <c r="AK16">
        <v>0.75874367436402435</v>
      </c>
      <c r="AL16">
        <v>9.3008059736297083E-2</v>
      </c>
      <c r="AM16">
        <v>0.78853062266227203</v>
      </c>
      <c r="AN16">
        <v>9.3076015521285069E-2</v>
      </c>
      <c r="AO16">
        <v>0.72834002740704895</v>
      </c>
      <c r="AP16">
        <v>9.1998831094125877E-2</v>
      </c>
      <c r="AQ16">
        <v>0.79892031446218426</v>
      </c>
      <c r="AR16">
        <v>9.2566415710015726E-2</v>
      </c>
      <c r="AS16">
        <v>0.82116979098521958</v>
      </c>
      <c r="AT16">
        <v>9.4533576941260938E-2</v>
      </c>
      <c r="AU16">
        <v>0.77910728331963486</v>
      </c>
      <c r="AV16">
        <v>9.551363940736482E-2</v>
      </c>
      <c r="AW16">
        <v>0.78931995081484574</v>
      </c>
      <c r="AX16">
        <v>9.5478124012835452E-2</v>
      </c>
      <c r="AY16">
        <v>0.88703652056480509</v>
      </c>
      <c r="AZ16">
        <v>9.5921795921597663E-2</v>
      </c>
      <c r="BA16">
        <v>0.81509273224240331</v>
      </c>
      <c r="BB16">
        <v>9.41087143905118E-2</v>
      </c>
      <c r="BC16">
        <v>0.81968705618005278</v>
      </c>
      <c r="BD16">
        <v>9.4827145984815384E-2</v>
      </c>
      <c r="BE16">
        <v>0.85449840539340649</v>
      </c>
      <c r="BF16">
        <v>9.5550436804101496E-2</v>
      </c>
      <c r="BG16">
        <v>0.76539237101171109</v>
      </c>
      <c r="BH16">
        <v>9.4450233016923318E-2</v>
      </c>
      <c r="BI16">
        <v>0.83954938856383143</v>
      </c>
      <c r="BJ16">
        <v>9.7570985532867582E-2</v>
      </c>
      <c r="BK16">
        <v>0.84482797992136627</v>
      </c>
      <c r="BL16">
        <v>9.7114951222148291E-2</v>
      </c>
      <c r="BM16">
        <v>0.8711940807076396</v>
      </c>
      <c r="BN16">
        <v>9.5853688337948786E-2</v>
      </c>
      <c r="BO16">
        <v>0.7810992960653258</v>
      </c>
      <c r="BP16">
        <v>9.6557370279002477E-2</v>
      </c>
      <c r="BQ16">
        <v>0.80839057434910977</v>
      </c>
      <c r="BR16">
        <v>9.4855385842428031E-2</v>
      </c>
      <c r="BS16">
        <v>0.77633825774868459</v>
      </c>
      <c r="BT16">
        <v>9.6377776097605866E-2</v>
      </c>
      <c r="BU16">
        <v>0.85670319672172579</v>
      </c>
      <c r="BV16">
        <v>9.5402107615468967E-2</v>
      </c>
      <c r="BW16">
        <v>0.88698247844698819</v>
      </c>
      <c r="BX16">
        <v>9.7230251926696279E-2</v>
      </c>
      <c r="BY16">
        <v>0.84229130562412491</v>
      </c>
      <c r="BZ16">
        <v>9.8105320816174651E-2</v>
      </c>
      <c r="CA16">
        <v>0.85599649015215806</v>
      </c>
      <c r="CB16">
        <v>9.8968018587568346E-2</v>
      </c>
      <c r="CC16">
        <v>0.86970660862352589</v>
      </c>
      <c r="CD16">
        <v>9.833153287490487E-2</v>
      </c>
      <c r="CE16">
        <v>0.85368902335527952</v>
      </c>
      <c r="CF16">
        <v>9.8387130880906365E-2</v>
      </c>
      <c r="CG16">
        <v>0.92105538793351649</v>
      </c>
      <c r="CH16">
        <v>9.9547979543761711E-2</v>
      </c>
      <c r="CI16">
        <v>0.85454029406922705</v>
      </c>
      <c r="CJ16">
        <v>0.10159619853589684</v>
      </c>
      <c r="CK16">
        <v>1.0062797455600192</v>
      </c>
      <c r="CL16">
        <v>0.10777628161875251</v>
      </c>
      <c r="CM16">
        <v>0.97468798249181454</v>
      </c>
      <c r="CN16">
        <v>0.10948916839727431</v>
      </c>
      <c r="CO16">
        <v>0.90773194511220767</v>
      </c>
      <c r="CP16">
        <v>0.10588058263683071</v>
      </c>
      <c r="CQ16">
        <v>1.064340700695281</v>
      </c>
      <c r="CR16">
        <v>0.1144396020919803</v>
      </c>
      <c r="CS16">
        <v>0.98838886042489638</v>
      </c>
      <c r="CT16">
        <v>0.11518965303009243</v>
      </c>
      <c r="CU16">
        <v>1.3703581499458282</v>
      </c>
      <c r="CV16">
        <v>0.13590295659347895</v>
      </c>
      <c r="CW16">
        <v>1.3264591129681587</v>
      </c>
      <c r="CX16">
        <v>0.13868565405124608</v>
      </c>
      <c r="CY16">
        <v>1.3939487036437419</v>
      </c>
      <c r="CZ16">
        <v>0.1459546579555393</v>
      </c>
      <c r="DA16">
        <v>3.0769364463873727</v>
      </c>
      <c r="DB16">
        <v>0.23186632940991911</v>
      </c>
      <c r="DC16">
        <v>3.3543534683575538</v>
      </c>
      <c r="DD16">
        <v>0.2423056286631885</v>
      </c>
      <c r="DE16">
        <v>3.7874230221825389</v>
      </c>
      <c r="DF16">
        <v>0.27080130265766894</v>
      </c>
      <c r="DG16">
        <v>4.0057290647343171</v>
      </c>
      <c r="DH16">
        <v>0.2859484920883596</v>
      </c>
      <c r="DI16">
        <v>3.7407303187276097</v>
      </c>
      <c r="DJ16">
        <v>0.29273715740771578</v>
      </c>
      <c r="DK16">
        <v>4.1676315106379658</v>
      </c>
      <c r="DL16">
        <v>0.29157983653913405</v>
      </c>
      <c r="DM16">
        <v>4.2869621849223236</v>
      </c>
      <c r="DN16">
        <v>0.29708636622194562</v>
      </c>
      <c r="DO16">
        <v>3.7592826494229556</v>
      </c>
      <c r="DP16">
        <v>0.26138232562366354</v>
      </c>
      <c r="DQ16">
        <v>3.8379194581787655</v>
      </c>
      <c r="DR16">
        <v>0.28926384415792222</v>
      </c>
      <c r="DS16">
        <v>3.868303640589279</v>
      </c>
      <c r="DT16">
        <v>0.26577667329748383</v>
      </c>
      <c r="DU16">
        <v>4.2910933865791243</v>
      </c>
      <c r="DV16">
        <v>0.29365902480640227</v>
      </c>
      <c r="DW16">
        <v>4.4757131898697624</v>
      </c>
      <c r="DX16">
        <v>0.30528267111010765</v>
      </c>
      <c r="DY16">
        <v>4.4308178195804908</v>
      </c>
      <c r="DZ16">
        <v>0.30030353092094081</v>
      </c>
      <c r="EA16">
        <v>4.5519198565862915</v>
      </c>
      <c r="EB16">
        <v>0.30796784015908385</v>
      </c>
      <c r="EC16">
        <v>4.3361039974091851</v>
      </c>
      <c r="ED16">
        <v>0.31781822927830428</v>
      </c>
      <c r="EE16">
        <v>4.3282218246649515</v>
      </c>
      <c r="EF16">
        <v>0.29130747018533948</v>
      </c>
      <c r="EG16">
        <v>4.2951943311417047</v>
      </c>
      <c r="EH16">
        <v>0.28915167130775871</v>
      </c>
      <c r="EI16">
        <v>4.238383073842849</v>
      </c>
      <c r="EJ16">
        <v>0.28529096169465668</v>
      </c>
      <c r="EK16">
        <v>4.2596452466804067</v>
      </c>
      <c r="EL16">
        <v>0.30850497262282212</v>
      </c>
      <c r="EM16">
        <v>4.5799619017193427</v>
      </c>
      <c r="EN16">
        <v>0.30287341835833625</v>
      </c>
      <c r="EO16">
        <v>4.7295309647154449</v>
      </c>
      <c r="EP16">
        <v>0.31223255665294636</v>
      </c>
      <c r="EQ16">
        <v>4.6824821771183593</v>
      </c>
      <c r="ER16">
        <v>0.30967914630062421</v>
      </c>
      <c r="ES16">
        <v>3.5587518486567276</v>
      </c>
      <c r="ET16">
        <v>0.26285247461661859</v>
      </c>
      <c r="EU16">
        <v>4.7321898777017424</v>
      </c>
      <c r="EV16">
        <v>0.30978828229017619</v>
      </c>
      <c r="EW16">
        <v>3.8775193395289653</v>
      </c>
      <c r="EX16">
        <v>0.28207715405405692</v>
      </c>
      <c r="EY16">
        <v>4.8099019145814337</v>
      </c>
      <c r="EZ16">
        <v>0.31343778341169537</v>
      </c>
      <c r="FA16">
        <v>4.5289433884334755</v>
      </c>
      <c r="FB16">
        <v>0.29391844612666557</v>
      </c>
      <c r="FC16">
        <v>4.7309112106684026</v>
      </c>
      <c r="FD16">
        <v>0.30220299683667223</v>
      </c>
      <c r="FE16">
        <v>4.495478025995113</v>
      </c>
      <c r="FF16">
        <v>0.30955652563363201</v>
      </c>
      <c r="FG16">
        <v>4.5097674506323475</v>
      </c>
      <c r="FH16">
        <v>0.31204172361505106</v>
      </c>
      <c r="FI16">
        <v>4.9748737479898271</v>
      </c>
      <c r="FJ16">
        <v>0.31421051814867518</v>
      </c>
      <c r="FK16">
        <v>4.1391896160683039</v>
      </c>
      <c r="FL16">
        <v>0.28114797644901535</v>
      </c>
      <c r="FM16">
        <v>5.1480256274638396</v>
      </c>
      <c r="FN16">
        <v>0.33914472430096526</v>
      </c>
      <c r="FO16">
        <v>7.3655717542219845</v>
      </c>
      <c r="FP16">
        <v>0.39829732545137569</v>
      </c>
      <c r="FQ16">
        <v>7.8803280481221387</v>
      </c>
      <c r="FR16">
        <v>0.41010522696461998</v>
      </c>
      <c r="FS16">
        <v>8.0879949376986318</v>
      </c>
      <c r="FT16">
        <v>0.40768444247104224</v>
      </c>
      <c r="FU16">
        <v>8.3303994351456971</v>
      </c>
      <c r="FV16">
        <v>0.40910505132501418</v>
      </c>
      <c r="FW16">
        <v>9.2481389836979346</v>
      </c>
      <c r="FX16">
        <v>0.44595188984682249</v>
      </c>
    </row>
    <row r="17" spans="3:180">
      <c r="C17">
        <v>0.80112000000000005</v>
      </c>
      <c r="D17">
        <v>9.8159999999999997E-2</v>
      </c>
      <c r="E17">
        <v>3.2889034180927723</v>
      </c>
      <c r="F17">
        <v>0.25777129804138443</v>
      </c>
      <c r="I17">
        <v>0.70698884531934636</v>
      </c>
      <c r="J17">
        <v>8.382195361578626E-2</v>
      </c>
      <c r="K17">
        <v>0.75708778738435822</v>
      </c>
      <c r="L17">
        <v>8.7691861522267753E-2</v>
      </c>
      <c r="M17">
        <v>0.77476611156501962</v>
      </c>
      <c r="N17">
        <v>9.1437515409304462E-2</v>
      </c>
      <c r="O17">
        <v>0.82737435445369667</v>
      </c>
      <c r="P17">
        <v>9.0571074632228105E-2</v>
      </c>
      <c r="Q17">
        <v>0.79753010791864742</v>
      </c>
      <c r="R17">
        <v>9.1005009263828165E-2</v>
      </c>
      <c r="S17">
        <v>0.77555151004197054</v>
      </c>
      <c r="T17">
        <v>9.1882381535388302E-2</v>
      </c>
      <c r="U17">
        <v>0.8224996336093493</v>
      </c>
      <c r="V17">
        <v>9.1018511330076657E-2</v>
      </c>
      <c r="W17">
        <v>0.81906551700868213</v>
      </c>
      <c r="X17">
        <v>8.9607479668361412E-2</v>
      </c>
      <c r="Y17">
        <v>0.79943049914958342</v>
      </c>
      <c r="Z17">
        <v>9.2258051530518734E-2</v>
      </c>
      <c r="AA17">
        <v>0.81521037377888383</v>
      </c>
      <c r="AB17">
        <v>9.2502047182662625E-2</v>
      </c>
      <c r="AC17">
        <v>0.88072336332267653</v>
      </c>
      <c r="AD17">
        <v>9.2435350360825036E-2</v>
      </c>
      <c r="AE17">
        <v>0.79617761243103502</v>
      </c>
      <c r="AF17">
        <v>9.2996095816397645E-2</v>
      </c>
      <c r="AG17">
        <v>0.81482433109544017</v>
      </c>
      <c r="AH17">
        <v>9.2951241575659788E-2</v>
      </c>
      <c r="AI17">
        <v>0.88901800958302524</v>
      </c>
      <c r="AJ17">
        <v>9.2970173269810844E-2</v>
      </c>
      <c r="AK17">
        <v>0.79274024855555103</v>
      </c>
      <c r="AL17">
        <v>9.3057690857542646E-2</v>
      </c>
      <c r="AM17">
        <v>0.82362390480359216</v>
      </c>
      <c r="AN17">
        <v>9.3148864505614021E-2</v>
      </c>
      <c r="AO17">
        <v>0.77622815565358927</v>
      </c>
      <c r="AP17">
        <v>9.2013610067797819E-2</v>
      </c>
      <c r="AQ17">
        <v>0.8466878748367096</v>
      </c>
      <c r="AR17">
        <v>9.2601089129820846E-2</v>
      </c>
      <c r="AS17">
        <v>0.84639637097365505</v>
      </c>
      <c r="AT17">
        <v>9.4648630421950833E-2</v>
      </c>
      <c r="AU17">
        <v>0.8026899370897107</v>
      </c>
      <c r="AV17">
        <v>9.563774272004319E-2</v>
      </c>
      <c r="AW17">
        <v>0.81875762137921215</v>
      </c>
      <c r="AX17">
        <v>9.5551847993373379E-2</v>
      </c>
      <c r="AY17">
        <v>0.91499679480390428</v>
      </c>
      <c r="AZ17">
        <v>9.6029093922273948E-2</v>
      </c>
      <c r="BA17">
        <v>0.86243261025497919</v>
      </c>
      <c r="BB17">
        <v>9.4151632730297072E-2</v>
      </c>
      <c r="BC17">
        <v>0.86640513069361302</v>
      </c>
      <c r="BD17">
        <v>9.4866476658965485E-2</v>
      </c>
      <c r="BE17">
        <v>0.89837542334879095</v>
      </c>
      <c r="BF17">
        <v>9.5608944624005779E-2</v>
      </c>
      <c r="BG17">
        <v>0.82015294725652488</v>
      </c>
      <c r="BH17">
        <v>9.4468677467309511E-2</v>
      </c>
      <c r="BI17">
        <v>0.86175474733734758</v>
      </c>
      <c r="BJ17">
        <v>9.7706091654427646E-2</v>
      </c>
      <c r="BK17">
        <v>0.87500155428987469</v>
      </c>
      <c r="BL17">
        <v>9.7224198183490138E-2</v>
      </c>
      <c r="BM17">
        <v>0.91971056920666661</v>
      </c>
      <c r="BN17">
        <v>9.5913154014395333E-2</v>
      </c>
      <c r="BO17">
        <v>0.82102572143418517</v>
      </c>
      <c r="BP17">
        <v>9.6601073720843575E-2</v>
      </c>
      <c r="BQ17">
        <v>0.86763005281106698</v>
      </c>
      <c r="BR17">
        <v>9.4882705627497815E-2</v>
      </c>
      <c r="BS17">
        <v>0.8210911520041605</v>
      </c>
      <c r="BT17">
        <v>9.6405798758862002E-2</v>
      </c>
      <c r="BU17">
        <v>0.91698540541726214</v>
      </c>
      <c r="BV17">
        <v>9.5442935070562285E-2</v>
      </c>
      <c r="BW17">
        <v>0.92761088320198415</v>
      </c>
      <c r="BX17">
        <v>9.73135805405307E-2</v>
      </c>
      <c r="BY17">
        <v>0.87491107113583888</v>
      </c>
      <c r="BZ17">
        <v>9.8184331064132838E-2</v>
      </c>
      <c r="CA17">
        <v>0.87908418301213265</v>
      </c>
      <c r="CB17">
        <v>9.9099182440517353E-2</v>
      </c>
      <c r="CC17">
        <v>0.90657811451969872</v>
      </c>
      <c r="CD17">
        <v>9.8414589786342974E-2</v>
      </c>
      <c r="CE17">
        <v>0.89405001955533514</v>
      </c>
      <c r="CF17">
        <v>9.8454077962506908E-2</v>
      </c>
      <c r="CG17">
        <v>0.9658750257319495</v>
      </c>
      <c r="CH17">
        <v>9.9617479466291611E-2</v>
      </c>
      <c r="CI17">
        <v>0.88806935789457675</v>
      </c>
      <c r="CJ17">
        <v>0.10167267132151842</v>
      </c>
      <c r="CK17">
        <v>1.0372355699924973</v>
      </c>
      <c r="CL17">
        <v>0.10791064023469649</v>
      </c>
      <c r="CM17">
        <v>1.0253040928876731</v>
      </c>
      <c r="CN17">
        <v>0.10955901208656102</v>
      </c>
      <c r="CO17">
        <v>0.99950145870733909</v>
      </c>
      <c r="CP17">
        <v>0.10588618254769817</v>
      </c>
      <c r="CQ17">
        <v>1.0912798206864993</v>
      </c>
      <c r="CR17">
        <v>0.11462316041894437</v>
      </c>
      <c r="CS17">
        <v>1.0478961727816123</v>
      </c>
      <c r="CT17">
        <v>0.11523433811688856</v>
      </c>
      <c r="CU17">
        <v>1.4079399500458829</v>
      </c>
      <c r="CV17">
        <v>0.13610763751174296</v>
      </c>
      <c r="CW17">
        <v>1.3650106814793057</v>
      </c>
      <c r="CX17">
        <v>0.13888702301080139</v>
      </c>
      <c r="CY17">
        <v>1.4297738328694527</v>
      </c>
      <c r="CZ17">
        <v>0.14620715371360893</v>
      </c>
      <c r="DA17">
        <v>3.1394365132084512</v>
      </c>
      <c r="DB17">
        <v>0.23239466955239127</v>
      </c>
      <c r="DC17">
        <v>3.4597697465671873</v>
      </c>
      <c r="DD17">
        <v>0.24276322224471567</v>
      </c>
      <c r="DE17">
        <v>3.8595709687639563</v>
      </c>
      <c r="DF17">
        <v>0.27146746169324876</v>
      </c>
      <c r="DG17">
        <v>4.104281173829734</v>
      </c>
      <c r="DH17">
        <v>0.28650540073185932</v>
      </c>
      <c r="DI17">
        <v>3.7513189279106114</v>
      </c>
      <c r="DJ17">
        <v>0.29025824162729336</v>
      </c>
      <c r="DK17">
        <v>4.2341657277825071</v>
      </c>
      <c r="DL17">
        <v>0.29238791192732505</v>
      </c>
      <c r="DM17">
        <v>4.3555220442511633</v>
      </c>
      <c r="DN17">
        <v>0.29791080290723354</v>
      </c>
      <c r="DO17">
        <v>3.850461241247058</v>
      </c>
      <c r="DP17">
        <v>0.2619673501951762</v>
      </c>
      <c r="DQ17">
        <v>3.8475150029554199</v>
      </c>
      <c r="DR17">
        <v>0.28696967173901172</v>
      </c>
      <c r="DS17">
        <v>3.9774244797401672</v>
      </c>
      <c r="DT17">
        <v>0.26635356201264193</v>
      </c>
      <c r="DU17">
        <v>4.3706553959771375</v>
      </c>
      <c r="DV17">
        <v>0.29439702006420204</v>
      </c>
      <c r="DW17">
        <v>4.5867925757615522</v>
      </c>
      <c r="DX17">
        <v>0.30585638977441587</v>
      </c>
      <c r="DY17">
        <v>4.5140696055515921</v>
      </c>
      <c r="DZ17">
        <v>0.30102733554521621</v>
      </c>
      <c r="EA17">
        <v>4.648032836894715</v>
      </c>
      <c r="EB17">
        <v>0.30864069009089429</v>
      </c>
      <c r="EC17">
        <v>4.3459168273661888</v>
      </c>
      <c r="ED17">
        <v>0.31545412660611777</v>
      </c>
      <c r="EE17">
        <v>4.425837990859665</v>
      </c>
      <c r="EF17">
        <v>0.29191927046124866</v>
      </c>
      <c r="EG17">
        <v>4.4035456553114516</v>
      </c>
      <c r="EH17">
        <v>0.28969732536416271</v>
      </c>
      <c r="EI17">
        <v>4.3459923903967415</v>
      </c>
      <c r="EJ17">
        <v>0.28583854367295741</v>
      </c>
      <c r="EK17">
        <v>4.2691272992336451</v>
      </c>
      <c r="EL17">
        <v>0.30629718782527149</v>
      </c>
      <c r="EM17">
        <v>4.6543037021913891</v>
      </c>
      <c r="EN17">
        <v>0.30370834801662627</v>
      </c>
      <c r="EO17">
        <v>4.8061126529250586</v>
      </c>
      <c r="EP17">
        <v>0.31310022583769093</v>
      </c>
      <c r="EQ17">
        <v>4.786035310480683</v>
      </c>
      <c r="ER17">
        <v>0.31035917394187507</v>
      </c>
      <c r="ES17">
        <v>3.5694925551476802</v>
      </c>
      <c r="ET17">
        <v>0.26049030942228418</v>
      </c>
      <c r="EU17">
        <v>4.8175210243328959</v>
      </c>
      <c r="EV17">
        <v>0.31057462595785834</v>
      </c>
      <c r="EW17">
        <v>3.8883569866312295</v>
      </c>
      <c r="EX17">
        <v>0.27965423860013272</v>
      </c>
      <c r="EY17">
        <v>4.8860356922976571</v>
      </c>
      <c r="EZ17">
        <v>0.31432074000743049</v>
      </c>
      <c r="FA17">
        <v>4.6172214534230962</v>
      </c>
      <c r="FB17">
        <v>0.29462772796840858</v>
      </c>
      <c r="FC17">
        <v>4.828053410458363</v>
      </c>
      <c r="FD17">
        <v>0.30291813448579841</v>
      </c>
      <c r="FE17">
        <v>4.5047220520457287</v>
      </c>
      <c r="FF17">
        <v>0.30735288459092619</v>
      </c>
      <c r="FG17">
        <v>4.5196811988859737</v>
      </c>
      <c r="FH17">
        <v>0.30981822899506634</v>
      </c>
      <c r="FI17">
        <v>5.0860670765277289</v>
      </c>
      <c r="FJ17">
        <v>0.31488667513043761</v>
      </c>
      <c r="FK17">
        <v>4.1493913898416217</v>
      </c>
      <c r="FL17">
        <v>0.27892372356431505</v>
      </c>
      <c r="FM17">
        <v>5.1600563884626638</v>
      </c>
      <c r="FN17">
        <v>0.33664616798451985</v>
      </c>
      <c r="FO17">
        <v>7.3820925772972776</v>
      </c>
      <c r="FP17">
        <v>0.39541175447458821</v>
      </c>
      <c r="FQ17">
        <v>7.8907626247677785</v>
      </c>
      <c r="FR17">
        <v>0.40797163450796387</v>
      </c>
      <c r="FS17">
        <v>8.0996484080208955</v>
      </c>
      <c r="FT17">
        <v>0.40541443174540237</v>
      </c>
      <c r="FU17">
        <v>8.3443857807508142</v>
      </c>
      <c r="FV17">
        <v>0.40662702096516212</v>
      </c>
      <c r="FW17">
        <v>9.2609695842438242</v>
      </c>
      <c r="FX17">
        <v>0.44354995742340791</v>
      </c>
    </row>
    <row r="18" spans="3:180">
      <c r="C18">
        <v>0.87151999999999996</v>
      </c>
      <c r="D18">
        <v>9.8470000000000002E-2</v>
      </c>
      <c r="E18">
        <v>3.6975121072792714</v>
      </c>
      <c r="F18">
        <v>0.27592981267916405</v>
      </c>
      <c r="I18">
        <v>0.77270868433965278</v>
      </c>
      <c r="J18">
        <v>8.4429857308978951E-2</v>
      </c>
      <c r="K18">
        <v>0.79105197705405395</v>
      </c>
      <c r="L18">
        <v>8.8094595335006548E-2</v>
      </c>
      <c r="M18">
        <v>0.79322172219933329</v>
      </c>
      <c r="N18">
        <v>9.1835572644186153E-2</v>
      </c>
      <c r="O18">
        <v>0.85731857573742887</v>
      </c>
      <c r="P18">
        <v>9.1003188122184886E-2</v>
      </c>
      <c r="Q18">
        <v>0.82341255849945449</v>
      </c>
      <c r="R18">
        <v>9.1436469239285348E-2</v>
      </c>
      <c r="S18">
        <v>0.79452267904535445</v>
      </c>
      <c r="T18">
        <v>9.229694936378828E-2</v>
      </c>
      <c r="U18">
        <v>0.85304998543789468</v>
      </c>
      <c r="V18">
        <v>9.1442475753992419E-2</v>
      </c>
      <c r="W18">
        <v>0.86821083011984357</v>
      </c>
      <c r="X18">
        <v>9.0119228220544148E-2</v>
      </c>
      <c r="Y18">
        <v>0.82440027184102627</v>
      </c>
      <c r="Z18">
        <v>9.2653857247481916E-2</v>
      </c>
      <c r="AA18">
        <v>0.84507795825065091</v>
      </c>
      <c r="AB18">
        <v>9.2915689083959682E-2</v>
      </c>
      <c r="AC18">
        <v>0.91362159943516985</v>
      </c>
      <c r="AD18">
        <v>9.2864849809019087E-2</v>
      </c>
      <c r="AE18">
        <v>0.82135639528258386</v>
      </c>
      <c r="AF18">
        <v>9.3398988360815824E-2</v>
      </c>
      <c r="AG18">
        <v>0.84766683066931992</v>
      </c>
      <c r="AH18">
        <v>9.3383536954133595E-2</v>
      </c>
      <c r="AI18">
        <v>0.92684889186654218</v>
      </c>
      <c r="AJ18">
        <v>9.3424292713629828E-2</v>
      </c>
      <c r="AK18">
        <v>0.82816751078252104</v>
      </c>
      <c r="AL18">
        <v>9.3485844678217703E-2</v>
      </c>
      <c r="AM18">
        <v>0.8601937567829635</v>
      </c>
      <c r="AN18">
        <v>9.3614723636884459E-2</v>
      </c>
      <c r="AO18">
        <v>0.82613287309157746</v>
      </c>
      <c r="AP18">
        <v>9.2526332999788352E-2</v>
      </c>
      <c r="AQ18">
        <v>0.89646718630962996</v>
      </c>
      <c r="AR18">
        <v>9.3111226804570971E-2</v>
      </c>
      <c r="AS18">
        <v>0.87268290877446708</v>
      </c>
      <c r="AT18">
        <v>9.5077319241932856E-2</v>
      </c>
      <c r="AU18">
        <v>0.82726258768126582</v>
      </c>
      <c r="AV18">
        <v>9.6078793850453717E-2</v>
      </c>
      <c r="AW18">
        <v>0.84943337937162955</v>
      </c>
      <c r="AX18">
        <v>9.5971352265810828E-2</v>
      </c>
      <c r="AY18">
        <v>0.94413284261463637</v>
      </c>
      <c r="AZ18">
        <v>9.6456470836424432E-2</v>
      </c>
      <c r="BA18">
        <v>0.91176603263891487</v>
      </c>
      <c r="BB18">
        <v>9.4671591566805102E-2</v>
      </c>
      <c r="BC18">
        <v>0.9150906208906977</v>
      </c>
      <c r="BD18">
        <v>9.5375164138796223E-2</v>
      </c>
      <c r="BE18">
        <v>0.9440999324804169</v>
      </c>
      <c r="BF18">
        <v>9.6112305093909361E-2</v>
      </c>
      <c r="BG18">
        <v>0.87721975481453351</v>
      </c>
      <c r="BH18">
        <v>9.5043795603965683E-2</v>
      </c>
      <c r="BI18">
        <v>0.88489219325721968</v>
      </c>
      <c r="BJ18">
        <v>9.8135595418460911E-2</v>
      </c>
      <c r="BK18">
        <v>0.90644368280545529</v>
      </c>
      <c r="BL18">
        <v>9.7692807427276429E-2</v>
      </c>
      <c r="BM18">
        <v>0.97027018600283932</v>
      </c>
      <c r="BN18">
        <v>9.6452777504285284E-2</v>
      </c>
      <c r="BO18">
        <v>0.86263272488147202</v>
      </c>
      <c r="BP18">
        <v>9.7080545780115587E-2</v>
      </c>
      <c r="BQ18">
        <v>0.92936475981993261</v>
      </c>
      <c r="BR18">
        <v>9.548986683655912E-2</v>
      </c>
      <c r="BS18">
        <v>0.86772833979856423</v>
      </c>
      <c r="BT18">
        <v>9.6905663566816638E-2</v>
      </c>
      <c r="BU18">
        <v>0.97980696675241019</v>
      </c>
      <c r="BV18">
        <v>9.6057104237312896E-2</v>
      </c>
      <c r="BW18">
        <v>0.96994942305920406</v>
      </c>
      <c r="BX18">
        <v>9.78227529978411E-2</v>
      </c>
      <c r="BY18">
        <v>0.90890312792443828</v>
      </c>
      <c r="BZ18">
        <v>9.8632414515668607E-2</v>
      </c>
      <c r="CA18">
        <v>0.9031412752010104</v>
      </c>
      <c r="CB18">
        <v>9.9530974663053856E-2</v>
      </c>
      <c r="CC18">
        <v>0.94500119227683699</v>
      </c>
      <c r="CD18">
        <v>9.889991470285997E-2</v>
      </c>
      <c r="CE18">
        <v>0.93610987885774166</v>
      </c>
      <c r="CF18">
        <v>9.8951689432579468E-2</v>
      </c>
      <c r="CG18">
        <v>1.0125818838050336</v>
      </c>
      <c r="CH18">
        <v>0.10013519129929602</v>
      </c>
      <c r="CI18">
        <v>0.92300892839823223</v>
      </c>
      <c r="CJ18">
        <v>0.10213212416216437</v>
      </c>
      <c r="CK18">
        <v>1.0694928390053393</v>
      </c>
      <c r="CL18">
        <v>0.10840464937693624</v>
      </c>
      <c r="CM18">
        <v>1.0780513514305188</v>
      </c>
      <c r="CN18">
        <v>0.11014580546739822</v>
      </c>
      <c r="CO18">
        <v>1.0951376548654372</v>
      </c>
      <c r="CP18">
        <v>0.10673949871783257</v>
      </c>
      <c r="CQ18">
        <v>1.1193499113813143</v>
      </c>
      <c r="CR18">
        <v>0.11515077243183806</v>
      </c>
      <c r="CS18">
        <v>1.1099095598490079</v>
      </c>
      <c r="CT18">
        <v>0.11587574532417647</v>
      </c>
      <c r="CU18">
        <v>1.4471015282219575</v>
      </c>
      <c r="CV18">
        <v>0.13674188430444159</v>
      </c>
      <c r="CW18">
        <v>1.4051824758364724</v>
      </c>
      <c r="CX18">
        <v>0.1395439321248898</v>
      </c>
      <c r="CY18">
        <v>1.4671030825388329</v>
      </c>
      <c r="CZ18">
        <v>0.14691112833480896</v>
      </c>
      <c r="DA18">
        <v>3.2045641482400073</v>
      </c>
      <c r="DB18">
        <v>0.2335602119908074</v>
      </c>
      <c r="DC18">
        <v>3.5696256154002906</v>
      </c>
      <c r="DD18">
        <v>0.24411576006225902</v>
      </c>
      <c r="DE18">
        <v>3.9347520029976257</v>
      </c>
      <c r="DF18">
        <v>0.27285485143700761</v>
      </c>
      <c r="DG18">
        <v>4.2069819174708494</v>
      </c>
      <c r="DH18">
        <v>0.28794087431274856</v>
      </c>
      <c r="DI18">
        <v>3.7825633458314414</v>
      </c>
      <c r="DJ18">
        <v>0.28812598174855769</v>
      </c>
      <c r="DK18">
        <v>4.3034944657167733</v>
      </c>
      <c r="DL18">
        <v>0.29389206719204886</v>
      </c>
      <c r="DM18">
        <v>4.4269617875429397</v>
      </c>
      <c r="DN18">
        <v>0.29944566778855419</v>
      </c>
      <c r="DO18">
        <v>3.945477368192468</v>
      </c>
      <c r="DP18">
        <v>0.26337245165215928</v>
      </c>
      <c r="DQ18">
        <v>3.8758221015225724</v>
      </c>
      <c r="DR18">
        <v>0.28501422585530761</v>
      </c>
      <c r="DS18">
        <v>4.09114007304232</v>
      </c>
      <c r="DT18">
        <v>0.26786101362105874</v>
      </c>
      <c r="DU18">
        <v>4.4535628486046175</v>
      </c>
      <c r="DV18">
        <v>0.29590489024000233</v>
      </c>
      <c r="DW18">
        <v>4.7025495043874566</v>
      </c>
      <c r="DX18">
        <v>0.30736692336776283</v>
      </c>
      <c r="DY18">
        <v>4.6008228508393199</v>
      </c>
      <c r="DZ18">
        <v>0.30253881262070625</v>
      </c>
      <c r="EA18">
        <v>4.748190619029657</v>
      </c>
      <c r="EB18">
        <v>0.31017709391818354</v>
      </c>
      <c r="EC18">
        <v>4.3748606974440971</v>
      </c>
      <c r="ED18">
        <v>0.31345128226530511</v>
      </c>
      <c r="EE18">
        <v>4.5275633525795245</v>
      </c>
      <c r="EF18">
        <v>0.293382587534672</v>
      </c>
      <c r="EG18">
        <v>4.5164600429140886</v>
      </c>
      <c r="EH18">
        <v>0.29114245208941369</v>
      </c>
      <c r="EI18">
        <v>4.4581334394069163</v>
      </c>
      <c r="EJ18">
        <v>0.28728144891733359</v>
      </c>
      <c r="EK18">
        <v>4.2971022812263415</v>
      </c>
      <c r="EL18">
        <v>0.30441687487425845</v>
      </c>
      <c r="EM18">
        <v>4.7317699147492833</v>
      </c>
      <c r="EN18">
        <v>0.30527496840530671</v>
      </c>
      <c r="EO18">
        <v>4.8859128145270532</v>
      </c>
      <c r="EP18">
        <v>0.3147221175577069</v>
      </c>
      <c r="EQ18">
        <v>4.8939473797990516</v>
      </c>
      <c r="ER18">
        <v>0.31194014477225596</v>
      </c>
      <c r="ES18">
        <v>3.601192660198596</v>
      </c>
      <c r="ET18">
        <v>0.25845897602960138</v>
      </c>
      <c r="EU18">
        <v>4.9064410105164447</v>
      </c>
      <c r="EV18">
        <v>0.31215777313721316</v>
      </c>
      <c r="EW18">
        <v>3.9203391469621383</v>
      </c>
      <c r="EX18">
        <v>0.27757990219133211</v>
      </c>
      <c r="EY18">
        <v>4.9653690639422328</v>
      </c>
      <c r="EZ18">
        <v>0.31594977607818553</v>
      </c>
      <c r="FA18">
        <v>4.7092138949845719</v>
      </c>
      <c r="FB18">
        <v>0.29613032145326695</v>
      </c>
      <c r="FC18">
        <v>4.9292841131966227</v>
      </c>
      <c r="FD18">
        <v>0.30447839983819214</v>
      </c>
      <c r="FE18">
        <v>4.5319837286550619</v>
      </c>
      <c r="FF18">
        <v>0.30550749682572076</v>
      </c>
      <c r="FG18">
        <v>4.5489333939971406</v>
      </c>
      <c r="FH18">
        <v>0.30792740529332691</v>
      </c>
      <c r="FI18">
        <v>5.2019424440176039</v>
      </c>
      <c r="FJ18">
        <v>0.31648018055072602</v>
      </c>
      <c r="FK18">
        <v>4.1794967051718261</v>
      </c>
      <c r="FL18">
        <v>0.27703190145881806</v>
      </c>
      <c r="FM18">
        <v>5.1955672732665397</v>
      </c>
      <c r="FN18">
        <v>0.33451096602134311</v>
      </c>
      <c r="FO18">
        <v>7.4308770441048919</v>
      </c>
      <c r="FP18">
        <v>0.39295616203640099</v>
      </c>
      <c r="FQ18">
        <v>7.9215377369834306</v>
      </c>
      <c r="FR18">
        <v>0.40625972192130405</v>
      </c>
      <c r="FS18">
        <v>8.1340293172530966</v>
      </c>
      <c r="FT18">
        <v>0.40357821598064914</v>
      </c>
      <c r="FU18">
        <v>8.3856746984005497</v>
      </c>
      <c r="FV18">
        <v>0.40456912391732375</v>
      </c>
      <c r="FW18">
        <v>9.2988286299357963</v>
      </c>
      <c r="FX18">
        <v>0.44160998658128209</v>
      </c>
    </row>
    <row r="19" spans="3:180">
      <c r="C19">
        <v>0.85948000000000002</v>
      </c>
      <c r="D19">
        <v>9.8519999999999996E-2</v>
      </c>
      <c r="E19">
        <v>4.1450494093541792</v>
      </c>
      <c r="F19">
        <v>0.29435048280925269</v>
      </c>
      <c r="I19">
        <v>0.83576083718918692</v>
      </c>
      <c r="J19">
        <v>8.5615402758406817E-2</v>
      </c>
      <c r="K19">
        <v>0.82363633723589791</v>
      </c>
      <c r="L19">
        <v>8.8821823212644355E-2</v>
      </c>
      <c r="M19">
        <v>0.81092457276105678</v>
      </c>
      <c r="N19">
        <v>9.2457587342753361E-2</v>
      </c>
      <c r="O19">
        <v>0.88604527119329601</v>
      </c>
      <c r="P19">
        <v>9.1734795324695459E-2</v>
      </c>
      <c r="Q19">
        <v>0.84824161911982876</v>
      </c>
      <c r="R19">
        <v>9.2148523878565064E-2</v>
      </c>
      <c r="S19">
        <v>0.81271994680445359</v>
      </c>
      <c r="T19">
        <v>9.2943464527516381E-2</v>
      </c>
      <c r="U19">
        <v>0.88235839301719576</v>
      </c>
      <c r="V19">
        <v>9.2169232164407144E-2</v>
      </c>
      <c r="W19">
        <v>0.91536069985988244</v>
      </c>
      <c r="X19">
        <v>9.1062844198977921E-2</v>
      </c>
      <c r="Y19">
        <v>0.84835410628777752</v>
      </c>
      <c r="Z19">
        <v>9.3316696847338385E-2</v>
      </c>
      <c r="AA19">
        <v>0.87373130748177019</v>
      </c>
      <c r="AB19">
        <v>9.3629432225289036E-2</v>
      </c>
      <c r="AC19">
        <v>0.94518297410021657</v>
      </c>
      <c r="AD19">
        <v>9.360261989558688E-2</v>
      </c>
      <c r="AE19">
        <v>0.84551064239934659</v>
      </c>
      <c r="AF19">
        <v>9.4074170079534822E-2</v>
      </c>
      <c r="AG19">
        <v>0.87917447541385652</v>
      </c>
      <c r="AH19">
        <v>9.4140412141230312E-2</v>
      </c>
      <c r="AI19">
        <v>0.96314302734337576</v>
      </c>
      <c r="AJ19">
        <v>9.422075383054164E-2</v>
      </c>
      <c r="AK19">
        <v>0.86215535495334672</v>
      </c>
      <c r="AL19">
        <v>9.4257834722099962E-2</v>
      </c>
      <c r="AM19">
        <v>0.89527750668230144</v>
      </c>
      <c r="AN19">
        <v>9.443585177885179E-2</v>
      </c>
      <c r="AO19">
        <v>0.87401119630897017</v>
      </c>
      <c r="AP19">
        <v>9.3495462127428319E-2</v>
      </c>
      <c r="AQ19">
        <v>0.94422542511437391</v>
      </c>
      <c r="AR19">
        <v>9.405550041376344E-2</v>
      </c>
      <c r="AS19">
        <v>0.89789982542709368</v>
      </c>
      <c r="AT19">
        <v>9.5784913582522668E-2</v>
      </c>
      <c r="AU19">
        <v>0.85083450508255232</v>
      </c>
      <c r="AV19">
        <v>9.6801061459042631E-2</v>
      </c>
      <c r="AW19">
        <v>0.87886205731530975</v>
      </c>
      <c r="AX19">
        <v>9.6702651088882888E-2</v>
      </c>
      <c r="AY19">
        <v>0.97208423468212435</v>
      </c>
      <c r="AZ19">
        <v>9.7169303128172999E-2</v>
      </c>
      <c r="BA19">
        <v>0.95909629890982406</v>
      </c>
      <c r="BB19">
        <v>9.5626466927416318E-2</v>
      </c>
      <c r="BC19">
        <v>0.96179931789929829</v>
      </c>
      <c r="BD19">
        <v>9.6311997589972609E-2</v>
      </c>
      <c r="BE19">
        <v>0.98796760499256664</v>
      </c>
      <c r="BF19">
        <v>9.7019738942140651E-2</v>
      </c>
      <c r="BG19">
        <v>0.93196958032675992</v>
      </c>
      <c r="BH19">
        <v>9.612899477581921E-2</v>
      </c>
      <c r="BI19">
        <v>0.90708726805870887</v>
      </c>
      <c r="BJ19">
        <v>9.8824700984362635E-2</v>
      </c>
      <c r="BK19">
        <v>0.93660711120931395</v>
      </c>
      <c r="BL19">
        <v>9.8482815019502082E-2</v>
      </c>
      <c r="BM19">
        <v>1.0187768916329512</v>
      </c>
      <c r="BN19">
        <v>9.7428841721732204E-2</v>
      </c>
      <c r="BO19">
        <v>0.90254955443426432</v>
      </c>
      <c r="BP19">
        <v>9.7956942482106457E-2</v>
      </c>
      <c r="BQ19">
        <v>0.98859331656428806</v>
      </c>
      <c r="BR19">
        <v>9.6627680879380534E-2</v>
      </c>
      <c r="BS19">
        <v>0.91247155353882869</v>
      </c>
      <c r="BT19">
        <v>9.7836874447539773E-2</v>
      </c>
      <c r="BU19">
        <v>1.0400784514420074</v>
      </c>
      <c r="BV19">
        <v>9.7194858782435362E-2</v>
      </c>
      <c r="BW19">
        <v>1.0105680813164075</v>
      </c>
      <c r="BX19">
        <v>9.8716519174301409E-2</v>
      </c>
      <c r="BY19">
        <v>0.94151364170745655</v>
      </c>
      <c r="BZ19">
        <v>9.9413270114393409E-2</v>
      </c>
      <c r="CA19">
        <v>0.92621880418268487</v>
      </c>
      <c r="CB19">
        <v>0.10022841401727518</v>
      </c>
      <c r="CC19">
        <v>0.98186303264589958</v>
      </c>
      <c r="CD19">
        <v>9.9748189486058084E-2</v>
      </c>
      <c r="CE19">
        <v>0.97646116160143315</v>
      </c>
      <c r="CF19">
        <v>9.9839651769228127E-2</v>
      </c>
      <c r="CG19">
        <v>1.0573920502880683</v>
      </c>
      <c r="CH19">
        <v>0.10105917310901577</v>
      </c>
      <c r="CI19">
        <v>0.95652840937161443</v>
      </c>
      <c r="CJ19">
        <v>0.10293733492115685</v>
      </c>
      <c r="CK19">
        <v>1.1004382605044907</v>
      </c>
      <c r="CL19">
        <v>0.10921828736275301</v>
      </c>
      <c r="CM19">
        <v>1.128656488933236</v>
      </c>
      <c r="CN19">
        <v>0.11120201002986509</v>
      </c>
      <c r="CO19">
        <v>1.1868926577441321</v>
      </c>
      <c r="CP19">
        <v>0.10837140054599631</v>
      </c>
      <c r="CQ19">
        <v>1.1462769009708893</v>
      </c>
      <c r="CR19">
        <v>0.11597969414320622</v>
      </c>
      <c r="CS19">
        <v>1.1694050658146964</v>
      </c>
      <c r="CT19">
        <v>0.11706191165461723</v>
      </c>
      <c r="CU19">
        <v>1.4846702463131001</v>
      </c>
      <c r="CV19">
        <v>0.13775431406844138</v>
      </c>
      <c r="CW19">
        <v>1.4437200161717012</v>
      </c>
      <c r="CX19">
        <v>0.14060316252387681</v>
      </c>
      <c r="CY19">
        <v>1.5029122588492656</v>
      </c>
      <c r="CZ19">
        <v>0.14800954998202803</v>
      </c>
      <c r="DA19">
        <v>3.2670430978207454</v>
      </c>
      <c r="DB19">
        <v>0.2352685314085548</v>
      </c>
      <c r="DC19">
        <v>3.6750212057020151</v>
      </c>
      <c r="DD19">
        <v>0.24625366754569328</v>
      </c>
      <c r="DE19">
        <v>4.0068754046087625</v>
      </c>
      <c r="DF19">
        <v>0.27485107382303064</v>
      </c>
      <c r="DG19">
        <v>4.3055110921927016</v>
      </c>
      <c r="DH19">
        <v>0.2901386192985938</v>
      </c>
      <c r="DI19">
        <v>3.8330980414996079</v>
      </c>
      <c r="DJ19">
        <v>0.28643356775992757</v>
      </c>
      <c r="DK19">
        <v>4.3700011224072117</v>
      </c>
      <c r="DL19">
        <v>0.29597044461931338</v>
      </c>
      <c r="DM19">
        <v>4.4954937916646669</v>
      </c>
      <c r="DN19">
        <v>0.30156661524141587</v>
      </c>
      <c r="DO19">
        <v>4.0366333887367345</v>
      </c>
      <c r="DP19">
        <v>0.26548379703102815</v>
      </c>
      <c r="DQ19">
        <v>3.9216035978403094</v>
      </c>
      <c r="DR19">
        <v>0.28348296887519808</v>
      </c>
      <c r="DS19">
        <v>4.2002378594190724</v>
      </c>
      <c r="DT19">
        <v>0.27017690335858019</v>
      </c>
      <c r="DU19">
        <v>4.5330990757192913</v>
      </c>
      <c r="DV19">
        <v>0.29806047665980906</v>
      </c>
      <c r="DW19">
        <v>4.8136060378231695</v>
      </c>
      <c r="DX19">
        <v>0.30969189744190484</v>
      </c>
      <c r="DY19">
        <v>4.6840493234518794</v>
      </c>
      <c r="DZ19">
        <v>0.30471551126385499</v>
      </c>
      <c r="EA19">
        <v>4.84427901514381</v>
      </c>
      <c r="EB19">
        <v>0.31245258134020998</v>
      </c>
      <c r="EC19">
        <v>4.4216706216324058</v>
      </c>
      <c r="ED19">
        <v>0.31189723016427329</v>
      </c>
      <c r="EE19">
        <v>4.6251567260020092</v>
      </c>
      <c r="EF19">
        <v>0.29557887215900253</v>
      </c>
      <c r="EG19">
        <v>4.6247898417937705</v>
      </c>
      <c r="EH19">
        <v>0.2933699759107315</v>
      </c>
      <c r="EI19">
        <v>4.5657212200110679</v>
      </c>
      <c r="EJ19">
        <v>0.28950278182617384</v>
      </c>
      <c r="EK19">
        <v>4.3423475517065597</v>
      </c>
      <c r="EL19">
        <v>0.3029462124684848</v>
      </c>
      <c r="EM19">
        <v>4.8060846875608929</v>
      </c>
      <c r="EN19">
        <v>0.30744636125753683</v>
      </c>
      <c r="EO19">
        <v>4.9624665150182707</v>
      </c>
      <c r="EP19">
        <v>0.31696683579160018</v>
      </c>
      <c r="EQ19">
        <v>4.9974759909950794</v>
      </c>
      <c r="ER19">
        <v>0.31429397793748509</v>
      </c>
      <c r="ES19">
        <v>3.6524667171047689</v>
      </c>
      <c r="ET19">
        <v>0.2568472534552495</v>
      </c>
      <c r="EU19">
        <v>4.9917460677993191</v>
      </c>
      <c r="EV19">
        <v>0.31440946665910807</v>
      </c>
      <c r="EW19">
        <v>3.9720680466477991</v>
      </c>
      <c r="EX19">
        <v>0.27594480328249016</v>
      </c>
      <c r="EY19">
        <v>5.041474911558244</v>
      </c>
      <c r="EZ19">
        <v>0.31819291680975847</v>
      </c>
      <c r="FA19">
        <v>4.7974680326027075</v>
      </c>
      <c r="FB19">
        <v>0.29830449539336501</v>
      </c>
      <c r="FC19">
        <v>5.0264022093894978</v>
      </c>
      <c r="FD19">
        <v>0.30675738947425779</v>
      </c>
      <c r="FE19">
        <v>4.5760715897392465</v>
      </c>
      <c r="FF19">
        <v>0.30410101463850803</v>
      </c>
      <c r="FG19">
        <v>4.5962455746718858</v>
      </c>
      <c r="FH19">
        <v>0.30645189057877759</v>
      </c>
      <c r="FI19">
        <v>5.3131123173227683</v>
      </c>
      <c r="FJ19">
        <v>0.31886193807733026</v>
      </c>
      <c r="FK19">
        <v>4.2281898153176574</v>
      </c>
      <c r="FL19">
        <v>0.27555519183650423</v>
      </c>
      <c r="FM19">
        <v>5.2530062858094073</v>
      </c>
      <c r="FN19">
        <v>0.3328324369830617</v>
      </c>
      <c r="FO19">
        <v>7.5097930393514911</v>
      </c>
      <c r="FP19">
        <v>0.39103786930960271</v>
      </c>
      <c r="FQ19">
        <v>7.9713083646898975</v>
      </c>
      <c r="FR19">
        <v>0.4050443079993456</v>
      </c>
      <c r="FS19">
        <v>8.189635054683885</v>
      </c>
      <c r="FT19">
        <v>0.40225604661684305</v>
      </c>
      <c r="FU19">
        <v>8.4524616642674015</v>
      </c>
      <c r="FV19">
        <v>0.40302130015737525</v>
      </c>
      <c r="FW19">
        <v>9.360061498809257</v>
      </c>
      <c r="FX19">
        <v>0.44021676335525878</v>
      </c>
    </row>
    <row r="20" spans="3:180">
      <c r="C20">
        <v>0.81491000000000002</v>
      </c>
      <c r="D20">
        <v>9.955E-2</v>
      </c>
      <c r="E20">
        <v>4.6352240973845413</v>
      </c>
      <c r="F20">
        <v>0.31303709318516804</v>
      </c>
      <c r="I20">
        <v>0.89103719342967069</v>
      </c>
      <c r="J20">
        <v>8.7282544122467484E-2</v>
      </c>
      <c r="K20">
        <v>0.85220107685460889</v>
      </c>
      <c r="L20">
        <v>8.9814629477525679E-2</v>
      </c>
      <c r="M20">
        <v>0.82644048358058519</v>
      </c>
      <c r="N20">
        <v>9.3253167573392012E-2</v>
      </c>
      <c r="O20">
        <v>0.91122717479969984</v>
      </c>
      <c r="P20">
        <v>9.2706625775247978E-2</v>
      </c>
      <c r="Q20">
        <v>0.87000578695241659</v>
      </c>
      <c r="R20">
        <v>9.3083486749544864E-2</v>
      </c>
      <c r="S20">
        <v>0.82866907890874408</v>
      </c>
      <c r="T20">
        <v>9.376955021298107E-2</v>
      </c>
      <c r="U20">
        <v>0.90805046346898877</v>
      </c>
      <c r="V20">
        <v>9.3139903079135833E-2</v>
      </c>
      <c r="W20">
        <v>0.95669532419353309</v>
      </c>
      <c r="X20">
        <v>9.236188144899031E-2</v>
      </c>
      <c r="Y20">
        <v>0.86935140528190014</v>
      </c>
      <c r="Z20">
        <v>9.4192871007766618E-2</v>
      </c>
      <c r="AA20">
        <v>0.89884909752556552</v>
      </c>
      <c r="AB20">
        <v>9.4585453382134088E-2</v>
      </c>
      <c r="AC20">
        <v>0.9728505724451767</v>
      </c>
      <c r="AD20">
        <v>9.4588890875802314E-2</v>
      </c>
      <c r="AE20">
        <v>0.86668352033076168</v>
      </c>
      <c r="AF20">
        <v>9.4966941765164334E-2</v>
      </c>
      <c r="AG20">
        <v>0.90679470333502588</v>
      </c>
      <c r="AH20">
        <v>9.5160549610601414E-2</v>
      </c>
      <c r="AI20">
        <v>0.99496008100672739</v>
      </c>
      <c r="AJ20">
        <v>9.5295032077590699E-2</v>
      </c>
      <c r="AK20">
        <v>0.89195028806679966</v>
      </c>
      <c r="AL20">
        <v>9.5311118947035672E-2</v>
      </c>
      <c r="AM20">
        <v>0.92603287773585607</v>
      </c>
      <c r="AN20">
        <v>9.5545726012890894E-2</v>
      </c>
      <c r="AO20">
        <v>0.91598430830204614</v>
      </c>
      <c r="AP20">
        <v>9.4842484372429148E-2</v>
      </c>
      <c r="AQ20">
        <v>0.98609350277216357</v>
      </c>
      <c r="AR20">
        <v>9.5357410525392858E-2</v>
      </c>
      <c r="AS20">
        <v>0.92000419631511687</v>
      </c>
      <c r="AT20">
        <v>9.6714088358471229E-2</v>
      </c>
      <c r="AU20">
        <v>0.87149603273330867</v>
      </c>
      <c r="AV20">
        <v>9.7746031719652918E-2</v>
      </c>
      <c r="AW20">
        <v>0.90465951874234229</v>
      </c>
      <c r="AX20">
        <v>9.7686498981145828E-2</v>
      </c>
      <c r="AY20">
        <v>0.99658651545438948</v>
      </c>
      <c r="AZ20">
        <v>9.8109841364619046E-2</v>
      </c>
      <c r="BA20">
        <v>1.0005889923783693</v>
      </c>
      <c r="BB20">
        <v>9.6938900489276392E-2</v>
      </c>
      <c r="BC20">
        <v>1.0027471608750949</v>
      </c>
      <c r="BD20">
        <v>9.7601080337843427E-2</v>
      </c>
      <c r="BE20">
        <v>1.0264245429493994</v>
      </c>
      <c r="BF20">
        <v>9.8257731275032831E-2</v>
      </c>
      <c r="BG20">
        <v>0.97996691853995299</v>
      </c>
      <c r="BH20">
        <v>9.7636358599894515E-2</v>
      </c>
      <c r="BI20">
        <v>0.92654185878059081</v>
      </c>
      <c r="BJ20">
        <v>9.9717581117452062E-2</v>
      </c>
      <c r="BK20">
        <v>0.96304817792098585</v>
      </c>
      <c r="BL20">
        <v>9.9530219243401052E-2</v>
      </c>
      <c r="BM20">
        <v>1.0613009612873363</v>
      </c>
      <c r="BN20">
        <v>9.8762271748715977E-2</v>
      </c>
      <c r="BO20">
        <v>0.9375423859567209</v>
      </c>
      <c r="BP20">
        <v>9.9159263378152729E-2</v>
      </c>
      <c r="BQ20">
        <v>1.0405173776224952</v>
      </c>
      <c r="BR20">
        <v>9.8203968829053342E-2</v>
      </c>
      <c r="BS20">
        <v>0.95169596414585544</v>
      </c>
      <c r="BT20">
        <v>9.9123990233599579E-2</v>
      </c>
      <c r="BU20">
        <v>1.0929170222448237</v>
      </c>
      <c r="BV20">
        <v>9.8764024599170649E-2</v>
      </c>
      <c r="BW20">
        <v>1.0461761758500583</v>
      </c>
      <c r="BX20">
        <v>9.9922471449726907E-2</v>
      </c>
      <c r="BY20">
        <v>0.97010070260038661</v>
      </c>
      <c r="BZ20">
        <v>0.10046363758362563</v>
      </c>
      <c r="CA20">
        <v>0.94644716580641008</v>
      </c>
      <c r="CB20">
        <v>0.10113499811453387</v>
      </c>
      <c r="CC20">
        <v>1.0141773085459904</v>
      </c>
      <c r="CD20">
        <v>0.10089069195788697</v>
      </c>
      <c r="CE20">
        <v>1.0118348468368341</v>
      </c>
      <c r="CF20">
        <v>0.10104602754485295</v>
      </c>
      <c r="CG20">
        <v>1.0966752719889188</v>
      </c>
      <c r="CH20">
        <v>0.10231456938435876</v>
      </c>
      <c r="CI20">
        <v>0.98591225181428854</v>
      </c>
      <c r="CJ20">
        <v>0.10402307021157504</v>
      </c>
      <c r="CK20">
        <v>1.1275648204795974</v>
      </c>
      <c r="CL20">
        <v>0.11028563808142731</v>
      </c>
      <c r="CM20">
        <v>1.173019778115695</v>
      </c>
      <c r="CN20">
        <v>0.11264205836180097</v>
      </c>
      <c r="CO20">
        <v>1.2673330226982047</v>
      </c>
      <c r="CP20">
        <v>0.11064968105136541</v>
      </c>
      <c r="CQ20">
        <v>1.1698793248996502</v>
      </c>
      <c r="CR20">
        <v>0.117042771245781</v>
      </c>
      <c r="CS20">
        <v>1.2215627186187359</v>
      </c>
      <c r="CT20">
        <v>0.1186967409665213</v>
      </c>
      <c r="CU20">
        <v>1.5176025102093356</v>
      </c>
      <c r="CV20">
        <v>0.13906290576541466</v>
      </c>
      <c r="CW20">
        <v>1.4775012201586093</v>
      </c>
      <c r="CX20">
        <v>0.14197890166032215</v>
      </c>
      <c r="CY20">
        <v>1.5343003153014507</v>
      </c>
      <c r="CZ20">
        <v>0.14941343106597349</v>
      </c>
      <c r="DA20">
        <v>3.3218116890322529</v>
      </c>
      <c r="DB20">
        <v>0.23738122992617436</v>
      </c>
      <c r="DC20">
        <v>3.7674179935578249</v>
      </c>
      <c r="DD20">
        <v>0.24900374414533602</v>
      </c>
      <c r="DE20">
        <v>4.070098164533217</v>
      </c>
      <c r="DF20">
        <v>0.27729440678559397</v>
      </c>
      <c r="DG20">
        <v>4.3918864502348907</v>
      </c>
      <c r="DH20">
        <v>0.29292058746113464</v>
      </c>
      <c r="DI20">
        <v>3.9007144062220385</v>
      </c>
      <c r="DJ20">
        <v>0.28525496627380947</v>
      </c>
      <c r="DK20">
        <v>4.4282977240590791</v>
      </c>
      <c r="DL20">
        <v>0.29845466643054808</v>
      </c>
      <c r="DM20">
        <v>4.5555660012179242</v>
      </c>
      <c r="DN20">
        <v>0.30410181871694797</v>
      </c>
      <c r="DO20">
        <v>4.116544384221088</v>
      </c>
      <c r="DP20">
        <v>0.26813033768584121</v>
      </c>
      <c r="DQ20">
        <v>3.982858620835553</v>
      </c>
      <c r="DR20">
        <v>0.28244282407650023</v>
      </c>
      <c r="DS20">
        <v>4.2958793850476962</v>
      </c>
      <c r="DT20">
        <v>0.27311361161179898</v>
      </c>
      <c r="DU20">
        <v>4.6028205252204835</v>
      </c>
      <c r="DV20">
        <v>0.30068914653165552</v>
      </c>
      <c r="DW20">
        <v>4.9109650362083626</v>
      </c>
      <c r="DX20">
        <v>0.31264295642450812</v>
      </c>
      <c r="DY20">
        <v>4.757006509545092</v>
      </c>
      <c r="DZ20">
        <v>0.30738108829591987</v>
      </c>
      <c r="EA20">
        <v>4.9285135148436998</v>
      </c>
      <c r="EB20">
        <v>0.3152828058988858</v>
      </c>
      <c r="EC20">
        <v>4.4843007816251506</v>
      </c>
      <c r="ED20">
        <v>0.31085988983700669</v>
      </c>
      <c r="EE20">
        <v>4.7107116764225676</v>
      </c>
      <c r="EF20">
        <v>0.29833019441578446</v>
      </c>
      <c r="EG20">
        <v>4.7197588159073849</v>
      </c>
      <c r="EH20">
        <v>0.29619943609570709</v>
      </c>
      <c r="EI20">
        <v>4.6600396100738148</v>
      </c>
      <c r="EJ20">
        <v>0.29232258321797933</v>
      </c>
      <c r="EK20">
        <v>4.402885675243418</v>
      </c>
      <c r="EL20">
        <v>0.301949475612104</v>
      </c>
      <c r="EM20">
        <v>4.871227479699991</v>
      </c>
      <c r="EN20">
        <v>0.31004661323819954</v>
      </c>
      <c r="EO20">
        <v>5.029571828867299</v>
      </c>
      <c r="EP20">
        <v>0.31965252681791395</v>
      </c>
      <c r="EQ20">
        <v>5.088233871698022</v>
      </c>
      <c r="ER20">
        <v>0.31722997987330037</v>
      </c>
      <c r="ES20">
        <v>3.7210738035391766</v>
      </c>
      <c r="ET20">
        <v>0.25572558170963067</v>
      </c>
      <c r="EU20">
        <v>5.0665252877691698</v>
      </c>
      <c r="EV20">
        <v>0.31714728770573619</v>
      </c>
      <c r="EW20">
        <v>4.0412828845491475</v>
      </c>
      <c r="EX20">
        <v>0.27482040354199827</v>
      </c>
      <c r="EY20">
        <v>5.1081875919907471</v>
      </c>
      <c r="EZ20">
        <v>0.3208684362805489</v>
      </c>
      <c r="FA20">
        <v>4.8748340409152489</v>
      </c>
      <c r="FB20">
        <v>0.30097411114638639</v>
      </c>
      <c r="FC20">
        <v>5.111539768466999</v>
      </c>
      <c r="FD20">
        <v>0.30957047320735465</v>
      </c>
      <c r="FE20">
        <v>4.635058784211874</v>
      </c>
      <c r="FF20">
        <v>0.30319490804991955</v>
      </c>
      <c r="FG20">
        <v>4.6595499715856912</v>
      </c>
      <c r="FH20">
        <v>0.30545617192474928</v>
      </c>
      <c r="FI20">
        <v>5.4105703744607307</v>
      </c>
      <c r="FJ20">
        <v>0.32183899188030229</v>
      </c>
      <c r="FK20">
        <v>4.2933425977102759</v>
      </c>
      <c r="FL20">
        <v>0.27455813399390755</v>
      </c>
      <c r="FM20">
        <v>5.3298630656201818</v>
      </c>
      <c r="FN20">
        <v>0.3316839406431244</v>
      </c>
      <c r="FO20">
        <v>7.61539155536384</v>
      </c>
      <c r="FP20">
        <v>0.38974071489134421</v>
      </c>
      <c r="FQ20">
        <v>8.0378992926304385</v>
      </c>
      <c r="FR20">
        <v>0.40437851216268111</v>
      </c>
      <c r="FS20">
        <v>8.2640353827615982</v>
      </c>
      <c r="FT20">
        <v>0.40150570879965508</v>
      </c>
      <c r="FU20">
        <v>8.5418277674635714</v>
      </c>
      <c r="FV20">
        <v>0.40205119701090875</v>
      </c>
      <c r="FW20">
        <v>9.4419920206665289</v>
      </c>
      <c r="FX20">
        <v>0.43943117828574196</v>
      </c>
    </row>
    <row r="21" spans="3:180">
      <c r="C21">
        <v>0.83404</v>
      </c>
      <c r="D21">
        <v>9.9820000000000006E-2</v>
      </c>
      <c r="E21">
        <v>5.172098283450592</v>
      </c>
      <c r="F21">
        <v>0.3319934832011262</v>
      </c>
      <c r="I21">
        <v>0.93405959141964934</v>
      </c>
      <c r="J21">
        <v>8.9296219522716228E-2</v>
      </c>
      <c r="K21">
        <v>0.87443205058732665</v>
      </c>
      <c r="L21">
        <v>9.0992582870516037E-2</v>
      </c>
      <c r="M21">
        <v>0.83851244783999512</v>
      </c>
      <c r="N21">
        <v>9.4157860157313603E-2</v>
      </c>
      <c r="O21">
        <v>0.93082419848899678</v>
      </c>
      <c r="P21">
        <v>9.3839947550436925E-2</v>
      </c>
      <c r="Q21">
        <v>0.88694185855591179</v>
      </c>
      <c r="R21">
        <v>9.4165612720856287E-2</v>
      </c>
      <c r="S21">
        <v>0.84107797152827735</v>
      </c>
      <c r="T21">
        <v>9.4708281870866745E-2</v>
      </c>
      <c r="U21">
        <v>0.928044778041896</v>
      </c>
      <c r="V21">
        <v>9.4275850513469386E-2</v>
      </c>
      <c r="W21">
        <v>0.98886601768375948</v>
      </c>
      <c r="X21">
        <v>9.3911099698257325E-2</v>
      </c>
      <c r="Y21">
        <v>0.88569109253463552</v>
      </c>
      <c r="Z21">
        <v>9.5211397309097112E-2</v>
      </c>
      <c r="AA21">
        <v>0.91839643441393815</v>
      </c>
      <c r="AB21">
        <v>9.5706301406043998E-2</v>
      </c>
      <c r="AC21">
        <v>0.99438293019768498</v>
      </c>
      <c r="AD21">
        <v>9.5743760940427733E-2</v>
      </c>
      <c r="AE21">
        <v>0.88315972842677959</v>
      </c>
      <c r="AF21">
        <v>9.6004976365252306E-2</v>
      </c>
      <c r="AG21">
        <v>0.92828988783047528</v>
      </c>
      <c r="AH21">
        <v>9.6361303891469588E-2</v>
      </c>
      <c r="AI21">
        <v>1.0197224243920968</v>
      </c>
      <c r="AJ21">
        <v>9.6560095820179867E-2</v>
      </c>
      <c r="AK21">
        <v>0.91513850183931833</v>
      </c>
      <c r="AL21">
        <v>9.6560366529243033E-2</v>
      </c>
      <c r="AM21">
        <v>0.94996825269010299</v>
      </c>
      <c r="AN21">
        <v>9.6854430929236165E-2</v>
      </c>
      <c r="AO21">
        <v>0.94865179716083525</v>
      </c>
      <c r="AP21">
        <v>9.6458272003550644E-2</v>
      </c>
      <c r="AQ21">
        <v>1.0186795166302103</v>
      </c>
      <c r="AR21">
        <v>9.691148412497258E-2</v>
      </c>
      <c r="AS21">
        <v>0.93720525676894462</v>
      </c>
      <c r="AT21">
        <v>9.7789567355446388E-2</v>
      </c>
      <c r="AU21">
        <v>0.88757329654210704</v>
      </c>
      <c r="AV21">
        <v>9.8837148761724461E-2</v>
      </c>
      <c r="AW21">
        <v>0.92473580675131983</v>
      </c>
      <c r="AX21">
        <v>9.8843190437537212E-2</v>
      </c>
      <c r="AY21">
        <v>1.0156546558639377</v>
      </c>
      <c r="AZ21">
        <v>9.9201888731442006E-2</v>
      </c>
      <c r="BA21">
        <v>1.032882621786279</v>
      </c>
      <c r="BB21">
        <v>9.850256669054637E-2</v>
      </c>
      <c r="BC21">
        <v>1.0346167991063875</v>
      </c>
      <c r="BD21">
        <v>9.9137978564646456E-2</v>
      </c>
      <c r="BE21">
        <v>1.0563551939498692</v>
      </c>
      <c r="BF21">
        <v>9.9725987316398895E-2</v>
      </c>
      <c r="BG21">
        <v>1.0173233105632413</v>
      </c>
      <c r="BH21">
        <v>9.9443769423802841E-2</v>
      </c>
      <c r="BI21">
        <v>0.94167987018348476</v>
      </c>
      <c r="BJ21">
        <v>0.1007418999795089</v>
      </c>
      <c r="BK21">
        <v>0.98362478496657024</v>
      </c>
      <c r="BL21">
        <v>0.1007501656379058</v>
      </c>
      <c r="BM21">
        <v>1.0943973477429767</v>
      </c>
      <c r="BN21">
        <v>0.10034504101466409</v>
      </c>
      <c r="BO21">
        <v>0.96477630834927475</v>
      </c>
      <c r="BP21">
        <v>0.10059010357973446</v>
      </c>
      <c r="BQ21">
        <v>1.0809303643718999</v>
      </c>
      <c r="BR21">
        <v>0.10009102921044044</v>
      </c>
      <c r="BS21">
        <v>0.9822238431488155</v>
      </c>
      <c r="BT21">
        <v>0.10066273645878181</v>
      </c>
      <c r="BU21">
        <v>1.1340420123974955</v>
      </c>
      <c r="BV21">
        <v>0.10063747720523533</v>
      </c>
      <c r="BW21">
        <v>1.0738889506105318</v>
      </c>
      <c r="BX21">
        <v>0.10134291074283698</v>
      </c>
      <c r="BY21">
        <v>0.99234835694348089</v>
      </c>
      <c r="BZ21">
        <v>0.10169842239778394</v>
      </c>
      <c r="CA21">
        <v>0.96218757851613068</v>
      </c>
      <c r="CB21">
        <v>0.10217728090293324</v>
      </c>
      <c r="CC21">
        <v>1.0393261095240833</v>
      </c>
      <c r="CD21">
        <v>0.10223486336280289</v>
      </c>
      <c r="CE21">
        <v>1.0393651689615793</v>
      </c>
      <c r="CF21">
        <v>0.10247308336870585</v>
      </c>
      <c r="CG21">
        <v>1.1272490559116981</v>
      </c>
      <c r="CH21">
        <v>0.10379967538522583</v>
      </c>
      <c r="CI21">
        <v>1.0087799515639893</v>
      </c>
      <c r="CJ21">
        <v>0.10530137021730566</v>
      </c>
      <c r="CK21">
        <v>1.148674886369341</v>
      </c>
      <c r="CL21">
        <v>0.11152023112551133</v>
      </c>
      <c r="CM21">
        <v>1.2075471691269732</v>
      </c>
      <c r="CN21">
        <v>0.1143492863116496</v>
      </c>
      <c r="CO21">
        <v>1.3299419497563474</v>
      </c>
      <c r="CP21">
        <v>0.11338976749685076</v>
      </c>
      <c r="CQ21">
        <v>1.1882450551499086</v>
      </c>
      <c r="CR21">
        <v>0.11825387955507478</v>
      </c>
      <c r="CS21">
        <v>1.2621570154244479</v>
      </c>
      <c r="CT21">
        <v>0.12064778911174254</v>
      </c>
      <c r="CU21">
        <v>1.5432303437455055</v>
      </c>
      <c r="CV21">
        <v>0.14056164507856717</v>
      </c>
      <c r="CW21">
        <v>1.5037893355547334</v>
      </c>
      <c r="CX21">
        <v>0.14355969533122681</v>
      </c>
      <c r="CY21">
        <v>1.558724378233592</v>
      </c>
      <c r="CZ21">
        <v>0.15100903749042643</v>
      </c>
      <c r="DA21">
        <v>3.364432896335928</v>
      </c>
      <c r="DB21">
        <v>0.23972714927447042</v>
      </c>
      <c r="DC21">
        <v>3.8393305407204985</v>
      </c>
      <c r="DD21">
        <v>0.25214319501041949</v>
      </c>
      <c r="DE21">
        <v>4.1192983507621408</v>
      </c>
      <c r="DF21">
        <v>0.27998690601913134</v>
      </c>
      <c r="DG21">
        <v>4.4591103737828712</v>
      </c>
      <c r="DH21">
        <v>0.29606140028484362</v>
      </c>
      <c r="DI21">
        <v>3.9824572804010461</v>
      </c>
      <c r="DJ21">
        <v>0.2846416878307042</v>
      </c>
      <c r="DK21">
        <v>4.4736614267097812</v>
      </c>
      <c r="DL21">
        <v>0.30114347574884276</v>
      </c>
      <c r="DM21">
        <v>4.6023117230478938</v>
      </c>
      <c r="DN21">
        <v>0.30684589110699845</v>
      </c>
      <c r="DO21">
        <v>4.1787364410403773</v>
      </c>
      <c r="DP21">
        <v>0.27109766663232898</v>
      </c>
      <c r="DQ21">
        <v>4.0569100320691982</v>
      </c>
      <c r="DR21">
        <v>0.28193925077808568</v>
      </c>
      <c r="DS21">
        <v>4.3703163423238154</v>
      </c>
      <c r="DT21">
        <v>0.27643322374331575</v>
      </c>
      <c r="DU21">
        <v>4.6570787799190336</v>
      </c>
      <c r="DV21">
        <v>0.30357794065582644</v>
      </c>
      <c r="DW21">
        <v>4.9867390525101269</v>
      </c>
      <c r="DX21">
        <v>0.3159810230674257</v>
      </c>
      <c r="DY21">
        <v>4.8137838517947769</v>
      </c>
      <c r="DZ21">
        <v>0.31031959451855989</v>
      </c>
      <c r="EA21">
        <v>4.9940699399255024</v>
      </c>
      <c r="EB21">
        <v>0.31843847963246069</v>
      </c>
      <c r="EC21">
        <v>4.5600139388977956</v>
      </c>
      <c r="ED21">
        <v>0.31038459803351803</v>
      </c>
      <c r="EE21">
        <v>4.7772970505730097</v>
      </c>
      <c r="EF21">
        <v>0.30141365853851693</v>
      </c>
      <c r="EG21">
        <v>4.7936731437744857</v>
      </c>
      <c r="EH21">
        <v>0.29940160660760151</v>
      </c>
      <c r="EI21">
        <v>4.733447494565338</v>
      </c>
      <c r="EJ21">
        <v>0.29551240955399066</v>
      </c>
      <c r="EK21">
        <v>4.476070845344208</v>
      </c>
      <c r="EL21">
        <v>0.3014702264886141</v>
      </c>
      <c r="EM21">
        <v>4.9219208095665703</v>
      </c>
      <c r="EN21">
        <v>0.31286506739611547</v>
      </c>
      <c r="EO21">
        <v>5.0817922826367594</v>
      </c>
      <c r="EP21">
        <v>0.32256161192211585</v>
      </c>
      <c r="EQ21">
        <v>5.1588683581712269</v>
      </c>
      <c r="ER21">
        <v>0.32051029316393798</v>
      </c>
      <c r="ES21">
        <v>3.8040154606113088</v>
      </c>
      <c r="ET21">
        <v>0.25514298323040663</v>
      </c>
      <c r="EU21">
        <v>5.1247205027531857</v>
      </c>
      <c r="EV21">
        <v>0.32014943429834841</v>
      </c>
      <c r="EW21">
        <v>4.1249586401202532</v>
      </c>
      <c r="EX21">
        <v>0.27425584463398456</v>
      </c>
      <c r="EY21">
        <v>5.1601024406266864</v>
      </c>
      <c r="EZ21">
        <v>0.32375957981496034</v>
      </c>
      <c r="FA21">
        <v>4.9350441860420808</v>
      </c>
      <c r="FB21">
        <v>0.30392289232083736</v>
      </c>
      <c r="FC21">
        <v>5.1777994517252273</v>
      </c>
      <c r="FD21">
        <v>0.31268975172348029</v>
      </c>
      <c r="FE21">
        <v>4.7063672886225278</v>
      </c>
      <c r="FF21">
        <v>0.30282877826585852</v>
      </c>
      <c r="FG21">
        <v>4.7360798788252243</v>
      </c>
      <c r="FH21">
        <v>0.30498376701441132</v>
      </c>
      <c r="FI21">
        <v>5.4864211432475569</v>
      </c>
      <c r="FJ21">
        <v>0.32517015876574601</v>
      </c>
      <c r="FK21">
        <v>4.3721075631213884</v>
      </c>
      <c r="FL21">
        <v>0.27408430414316393</v>
      </c>
      <c r="FM21">
        <v>5.4227786026213849</v>
      </c>
      <c r="FN21">
        <v>0.33111567180268336</v>
      </c>
      <c r="FO21">
        <v>7.7430574302742992</v>
      </c>
      <c r="FP21">
        <v>0.38912139065414092</v>
      </c>
      <c r="FQ21">
        <v>8.1184001777153263</v>
      </c>
      <c r="FR21">
        <v>0.40429143288421571</v>
      </c>
      <c r="FS21">
        <v>8.3539786501368596</v>
      </c>
      <c r="FT21">
        <v>0.40135999589221655</v>
      </c>
      <c r="FU21">
        <v>8.6498672804532433</v>
      </c>
      <c r="FV21">
        <v>0.40170121264049624</v>
      </c>
      <c r="FW21">
        <v>9.5410394385561865</v>
      </c>
      <c r="FX21">
        <v>0.43928756520992507</v>
      </c>
    </row>
    <row r="22" spans="3:180">
      <c r="C22">
        <v>0.92950999999999995</v>
      </c>
      <c r="D22">
        <v>9.9979999999999999E-2</v>
      </c>
      <c r="E22">
        <v>5.7601210816539794</v>
      </c>
      <c r="F22">
        <v>0.35122354768089203</v>
      </c>
      <c r="I22">
        <v>0.96134261233802687</v>
      </c>
      <c r="J22">
        <v>9.1493292954013594E-2</v>
      </c>
      <c r="K22">
        <v>0.88852823715491769</v>
      </c>
      <c r="L22">
        <v>9.2260252613273933E-2</v>
      </c>
      <c r="M22">
        <v>0.84616246678972507</v>
      </c>
      <c r="N22">
        <v>9.5098372281782736E-2</v>
      </c>
      <c r="O22">
        <v>0.94324870794986737</v>
      </c>
      <c r="P22">
        <v>9.504294566016061E-2</v>
      </c>
      <c r="Q22">
        <v>0.89767777413169514</v>
      </c>
      <c r="R22">
        <v>9.5307234381954598E-2</v>
      </c>
      <c r="S22">
        <v>0.8489413299815447</v>
      </c>
      <c r="T22">
        <v>9.5683609045103632E-2</v>
      </c>
      <c r="U22">
        <v>0.94072151627998757</v>
      </c>
      <c r="V22">
        <v>9.5485046762017606E-2</v>
      </c>
      <c r="W22">
        <v>1.0092665020704645</v>
      </c>
      <c r="X22">
        <v>9.5584990497779021E-2</v>
      </c>
      <c r="Y22">
        <v>0.89604942376062902</v>
      </c>
      <c r="Z22">
        <v>9.6289760807805228E-2</v>
      </c>
      <c r="AA22">
        <v>0.93078970916468062</v>
      </c>
      <c r="AB22">
        <v>9.6901171856061452E-2</v>
      </c>
      <c r="AC22">
        <v>1.0080356237904953</v>
      </c>
      <c r="AD22">
        <v>9.6973669385103906E-2</v>
      </c>
      <c r="AE22">
        <v>0.89360446229524326</v>
      </c>
      <c r="AF22">
        <v>9.7104178489929083E-2</v>
      </c>
      <c r="AG22">
        <v>0.94191861688916789</v>
      </c>
      <c r="AH22">
        <v>9.7645397013159566E-2</v>
      </c>
      <c r="AI22">
        <v>1.0354239597057275</v>
      </c>
      <c r="AJ22">
        <v>9.7913457117508304E-2</v>
      </c>
      <c r="AK22">
        <v>0.92984142509667034</v>
      </c>
      <c r="AL22">
        <v>9.7904370859173015E-2</v>
      </c>
      <c r="AM22">
        <v>0.96514452981540499</v>
      </c>
      <c r="AN22">
        <v>9.8255943038733126E-2</v>
      </c>
      <c r="AO22">
        <v>0.96936713721903511</v>
      </c>
      <c r="AP22">
        <v>9.8211923516378377E-2</v>
      </c>
      <c r="AQ22">
        <v>1.0393435416422214</v>
      </c>
      <c r="AR22">
        <v>9.8591819411896223E-2</v>
      </c>
      <c r="AS22">
        <v>0.94810947916925303</v>
      </c>
      <c r="AT22">
        <v>9.8924221661233075E-2</v>
      </c>
      <c r="AU22">
        <v>0.89776381221032786</v>
      </c>
      <c r="AV22">
        <v>9.9986016771631533E-2</v>
      </c>
      <c r="AW22">
        <v>0.93746445988603699</v>
      </c>
      <c r="AX22">
        <v>0.10007901719536919</v>
      </c>
      <c r="AY22">
        <v>1.0277438685773845</v>
      </c>
      <c r="AZ22">
        <v>0.10035697404563765</v>
      </c>
      <c r="BA22">
        <v>1.053360949336533</v>
      </c>
      <c r="BB22">
        <v>0.10019078659508032</v>
      </c>
      <c r="BC22">
        <v>1.0548263440397134</v>
      </c>
      <c r="BD22">
        <v>0.10079818191633182</v>
      </c>
      <c r="BE22">
        <v>1.0753347546543535</v>
      </c>
      <c r="BF22">
        <v>0.10130555769382223</v>
      </c>
      <c r="BG22">
        <v>1.041012363681916</v>
      </c>
      <c r="BH22">
        <v>0.10140480157167719</v>
      </c>
      <c r="BI22">
        <v>0.95127491061274849</v>
      </c>
      <c r="BJ22">
        <v>0.10181467334818815</v>
      </c>
      <c r="BK22">
        <v>0.99666993801702763</v>
      </c>
      <c r="BL22">
        <v>0.1020438214014341</v>
      </c>
      <c r="BM22">
        <v>1.1153847786010251</v>
      </c>
      <c r="BN22">
        <v>0.10204892296674069</v>
      </c>
      <c r="BO22">
        <v>0.98204499118605371</v>
      </c>
      <c r="BP22">
        <v>0.1021335449232538</v>
      </c>
      <c r="BQ22">
        <v>1.1065582569713517</v>
      </c>
      <c r="BR22">
        <v>0.10213598361422205</v>
      </c>
      <c r="BS22">
        <v>1.0015820033471761</v>
      </c>
      <c r="BT22">
        <v>0.10232845305519836</v>
      </c>
      <c r="BU22">
        <v>1.1601217197775868</v>
      </c>
      <c r="BV22">
        <v>0.10266344061233769</v>
      </c>
      <c r="BW22">
        <v>1.0914612814009526</v>
      </c>
      <c r="BX22">
        <v>0.10286276150978159</v>
      </c>
      <c r="BY22">
        <v>1.0064542320937564</v>
      </c>
      <c r="BZ22">
        <v>0.10301758963477327</v>
      </c>
      <c r="CA22">
        <v>0.97216484768594391</v>
      </c>
      <c r="CB22">
        <v>0.1032708228296516</v>
      </c>
      <c r="CC22">
        <v>1.055272029290611</v>
      </c>
      <c r="CD22">
        <v>0.10367180692767471</v>
      </c>
      <c r="CE22">
        <v>1.0568217850062511</v>
      </c>
      <c r="CF22">
        <v>0.10400520766496599</v>
      </c>
      <c r="CG22">
        <v>1.1466364959122763</v>
      </c>
      <c r="CH22">
        <v>0.1053941766556922</v>
      </c>
      <c r="CI22">
        <v>1.0232789035864425</v>
      </c>
      <c r="CJ22">
        <v>0.10666867467422729</v>
      </c>
      <c r="CK22">
        <v>1.1620582461817301</v>
      </c>
      <c r="CL22">
        <v>0.1128220471089809</v>
      </c>
      <c r="CM22">
        <v>1.2294414580896376</v>
      </c>
      <c r="CN22">
        <v>0.11618538442418981</v>
      </c>
      <c r="CO22">
        <v>1.3696472359979355</v>
      </c>
      <c r="CP22">
        <v>0.11636967437456068</v>
      </c>
      <c r="CQ22">
        <v>1.199886209481992</v>
      </c>
      <c r="CR22">
        <v>0.11951490227860703</v>
      </c>
      <c r="CS22">
        <v>1.287899247728213</v>
      </c>
      <c r="CT22">
        <v>0.12275699377288518</v>
      </c>
      <c r="CU22">
        <v>1.5594775322631043</v>
      </c>
      <c r="CV22">
        <v>0.14212911306209317</v>
      </c>
      <c r="CW22">
        <v>1.520454655592121</v>
      </c>
      <c r="CX22">
        <v>0.14521747703471596</v>
      </c>
      <c r="CY22">
        <v>1.5742057553224225</v>
      </c>
      <c r="CZ22">
        <v>0.1526671027123144</v>
      </c>
      <c r="DA22">
        <v>3.3914538029941066</v>
      </c>
      <c r="DB22">
        <v>0.24211623701956361</v>
      </c>
      <c r="DC22">
        <v>3.8849329202993013</v>
      </c>
      <c r="DD22">
        <v>0.25541768050288777</v>
      </c>
      <c r="DE22">
        <v>4.1504900568120409</v>
      </c>
      <c r="DF22">
        <v>0.28271044124865108</v>
      </c>
      <c r="DG22">
        <v>4.5017367803468549</v>
      </c>
      <c r="DH22">
        <v>0.29930660779387697</v>
      </c>
      <c r="DI22">
        <v>4.0747541081891798</v>
      </c>
      <c r="DJ22">
        <v>0.28462053564141193</v>
      </c>
      <c r="DK22">
        <v>4.502417132958886</v>
      </c>
      <c r="DL22">
        <v>0.3038190412341939</v>
      </c>
      <c r="DM22">
        <v>4.6319438967794229</v>
      </c>
      <c r="DN22">
        <v>0.30957652398615232</v>
      </c>
      <c r="DO22">
        <v>4.2181711286215053</v>
      </c>
      <c r="DP22">
        <v>0.27414538852663162</v>
      </c>
      <c r="DQ22">
        <v>4.1405214295322414</v>
      </c>
      <c r="DR22">
        <v>0.2819942575495078</v>
      </c>
      <c r="DS22">
        <v>4.4175182916625495</v>
      </c>
      <c r="DT22">
        <v>0.27986680452072854</v>
      </c>
      <c r="DU22">
        <v>4.6914781587055314</v>
      </c>
      <c r="DV22">
        <v>0.30649282611270162</v>
      </c>
      <c r="DW22">
        <v>5.0347893265731205</v>
      </c>
      <c r="DX22">
        <v>0.31943566706349508</v>
      </c>
      <c r="DY22">
        <v>4.849781587599721</v>
      </c>
      <c r="DZ22">
        <v>0.31329296963358627</v>
      </c>
      <c r="EA22">
        <v>5.0356372987081608</v>
      </c>
      <c r="EB22">
        <v>0.32166394862255465</v>
      </c>
      <c r="EC22">
        <v>4.6455010651654893</v>
      </c>
      <c r="ED22">
        <v>0.31049212728632292</v>
      </c>
      <c r="EE22">
        <v>4.8195184974381329</v>
      </c>
      <c r="EF22">
        <v>0.30457946060204333</v>
      </c>
      <c r="EG22">
        <v>4.8405447261367121</v>
      </c>
      <c r="EH22">
        <v>0.30271706663558229</v>
      </c>
      <c r="EI22">
        <v>4.7799978032576336</v>
      </c>
      <c r="EJ22">
        <v>0.29881384007509182</v>
      </c>
      <c r="EK22">
        <v>4.5587045188941175</v>
      </c>
      <c r="EL22">
        <v>0.30152941058440391</v>
      </c>
      <c r="EM22">
        <v>4.9540578050596817</v>
      </c>
      <c r="EN22">
        <v>0.31567338933740252</v>
      </c>
      <c r="EO22">
        <v>5.1148972857292456</v>
      </c>
      <c r="EP22">
        <v>0.32545841433005879</v>
      </c>
      <c r="EQ22">
        <v>5.203657064400101</v>
      </c>
      <c r="ER22">
        <v>0.32386916633536472</v>
      </c>
      <c r="ES22">
        <v>3.8976667399088862</v>
      </c>
      <c r="ET22">
        <v>0.25512492036673712</v>
      </c>
      <c r="EU22">
        <v>5.1616170825336312</v>
      </c>
      <c r="EV22">
        <v>0.32317269037446456</v>
      </c>
      <c r="EW22">
        <v>4.2194382813218363</v>
      </c>
      <c r="EX22">
        <v>0.27427580049178346</v>
      </c>
      <c r="EY22">
        <v>5.1930136251790717</v>
      </c>
      <c r="EZ22">
        <v>0.32663212415812742</v>
      </c>
      <c r="FA22">
        <v>4.9732206001085482</v>
      </c>
      <c r="FB22">
        <v>0.30691194620304096</v>
      </c>
      <c r="FC22">
        <v>5.2198132936881105</v>
      </c>
      <c r="FD22">
        <v>0.31586251962832185</v>
      </c>
      <c r="FE22">
        <v>4.7868805791522941</v>
      </c>
      <c r="FF22">
        <v>0.30301862691477399</v>
      </c>
      <c r="FG22">
        <v>4.822490572212879</v>
      </c>
      <c r="FH22">
        <v>0.30505532220919562</v>
      </c>
      <c r="FI22">
        <v>5.5345196454980297</v>
      </c>
      <c r="FJ22">
        <v>0.32858556740381506</v>
      </c>
      <c r="FK22">
        <v>4.4610423046062904</v>
      </c>
      <c r="FL22">
        <v>0.2741544109224387</v>
      </c>
      <c r="FM22">
        <v>5.5276920419878497</v>
      </c>
      <c r="FN22">
        <v>0.33115246653692237</v>
      </c>
      <c r="FO22">
        <v>7.8872110527404455</v>
      </c>
      <c r="FP22">
        <v>0.38920696403900595</v>
      </c>
      <c r="FQ22">
        <v>8.2092927449802495</v>
      </c>
      <c r="FR22">
        <v>0.40478687594627105</v>
      </c>
      <c r="FS22">
        <v>8.4555339044296893</v>
      </c>
      <c r="FT22">
        <v>0.40182527624779069</v>
      </c>
      <c r="FU22">
        <v>8.7718583580876661</v>
      </c>
      <c r="FV22">
        <v>0.40198664304253606</v>
      </c>
      <c r="FW22">
        <v>9.65287490503421</v>
      </c>
      <c r="FX22">
        <v>0.43979220070835312</v>
      </c>
    </row>
    <row r="23" spans="3:180">
      <c r="C23">
        <v>0.88704000000000005</v>
      </c>
      <c r="D23">
        <v>0.10004</v>
      </c>
      <c r="E23">
        <v>6.4041654782389204</v>
      </c>
      <c r="F23">
        <v>0.37073123767801941</v>
      </c>
      <c r="I23">
        <v>0.97067594808836977</v>
      </c>
      <c r="J23">
        <v>9.36957705934547E-2</v>
      </c>
      <c r="K23">
        <v>0.89334764735492556</v>
      </c>
      <c r="L23">
        <v>9.3514939642363334E-2</v>
      </c>
      <c r="M23">
        <v>0.84877078139088236</v>
      </c>
      <c r="N23">
        <v>9.599850924791592E-2</v>
      </c>
      <c r="O23">
        <v>0.94749414331719495</v>
      </c>
      <c r="P23">
        <v>9.621816035207445E-2</v>
      </c>
      <c r="Q23">
        <v>0.90134377364876528</v>
      </c>
      <c r="R23">
        <v>9.6415864335343063E-2</v>
      </c>
      <c r="S23">
        <v>0.85162211173185565</v>
      </c>
      <c r="T23">
        <v>9.6616516528529123E-2</v>
      </c>
      <c r="U23">
        <v>0.94505368424267877</v>
      </c>
      <c r="V23">
        <v>9.6669529936090098E-2</v>
      </c>
      <c r="W23">
        <v>1.0162440514349895</v>
      </c>
      <c r="X23">
        <v>9.7247945169990066E-2</v>
      </c>
      <c r="Y23">
        <v>0.89958722856731832</v>
      </c>
      <c r="Z23">
        <v>9.7340598906500278E-2</v>
      </c>
      <c r="AA23">
        <v>0.93502489236313069</v>
      </c>
      <c r="AB23">
        <v>9.8073263434494226E-2</v>
      </c>
      <c r="AC23">
        <v>1.0127025931844134</v>
      </c>
      <c r="AD23">
        <v>9.8178976342190319E-2</v>
      </c>
      <c r="AE23">
        <v>0.89717155171535401</v>
      </c>
      <c r="AF23">
        <v>9.8175497320260097E-2</v>
      </c>
      <c r="AG23">
        <v>0.94657677193677769</v>
      </c>
      <c r="AH23">
        <v>9.8908799324179036E-2</v>
      </c>
      <c r="AI23">
        <v>1.0407926419371356</v>
      </c>
      <c r="AJ23">
        <v>9.9245474686016036E-2</v>
      </c>
      <c r="AK23">
        <v>0.93486791443819661</v>
      </c>
      <c r="AL23">
        <v>9.9234248699116234E-2</v>
      </c>
      <c r="AM23">
        <v>0.97033221739586561</v>
      </c>
      <c r="AN23">
        <v>9.9636720165383788E-2</v>
      </c>
      <c r="AO23">
        <v>0.97645209482400153</v>
      </c>
      <c r="AP23">
        <v>9.996136849471017E-2</v>
      </c>
      <c r="AQ23">
        <v>1.0464115013954127</v>
      </c>
      <c r="AR23">
        <v>0.10026228561455595</v>
      </c>
      <c r="AS23">
        <v>0.95183346826707693</v>
      </c>
      <c r="AT23">
        <v>0.10002612833202544</v>
      </c>
      <c r="AU23">
        <v>0.90124200476386218</v>
      </c>
      <c r="AV23">
        <v>0.1010995612957926</v>
      </c>
      <c r="AW23">
        <v>0.94181427837056952</v>
      </c>
      <c r="AX23">
        <v>0.10129385985937016</v>
      </c>
      <c r="AY23">
        <v>1.0318747574780032</v>
      </c>
      <c r="AZ23">
        <v>0.10148151916460668</v>
      </c>
      <c r="BA23">
        <v>1.0603649427203137</v>
      </c>
      <c r="BB23">
        <v>0.10186679066644327</v>
      </c>
      <c r="BC23">
        <v>1.0617385385353659</v>
      </c>
      <c r="BD23">
        <v>0.10244719059095546</v>
      </c>
      <c r="BE23">
        <v>1.0818256139303686</v>
      </c>
      <c r="BF23">
        <v>0.10286847500939075</v>
      </c>
      <c r="BG23">
        <v>1.0491149316975243</v>
      </c>
      <c r="BH23">
        <v>0.10336058378248948</v>
      </c>
      <c r="BI23">
        <v>0.95454964695670586</v>
      </c>
      <c r="BJ23">
        <v>0.10284899150518828</v>
      </c>
      <c r="BK23">
        <v>1.0011267963547226</v>
      </c>
      <c r="BL23">
        <v>0.10330638223769199</v>
      </c>
      <c r="BM23">
        <v>1.1225629770304202</v>
      </c>
      <c r="BN23">
        <v>0.10373587922256466</v>
      </c>
      <c r="BO23">
        <v>0.98794942848443346</v>
      </c>
      <c r="BP23">
        <v>0.10366454697025793</v>
      </c>
      <c r="BQ23">
        <v>1.1153248359773891</v>
      </c>
      <c r="BR23">
        <v>0.10417316199641592</v>
      </c>
      <c r="BS23">
        <v>1.0082021617290777</v>
      </c>
      <c r="BT23">
        <v>0.1039861935706056</v>
      </c>
      <c r="BU23">
        <v>1.1690433215951548</v>
      </c>
      <c r="BV23">
        <v>0.10467778331410262</v>
      </c>
      <c r="BW23">
        <v>1.0974695624873554</v>
      </c>
      <c r="BX23">
        <v>0.10435889448032343</v>
      </c>
      <c r="BY23">
        <v>1.0112755539374081</v>
      </c>
      <c r="BZ23">
        <v>0.10431426821044239</v>
      </c>
      <c r="CA23">
        <v>0.97557067430481603</v>
      </c>
      <c r="CB23">
        <v>0.10432703163133047</v>
      </c>
      <c r="CC23">
        <v>1.0607232242601261</v>
      </c>
      <c r="CD23">
        <v>0.10508511003070893</v>
      </c>
      <c r="CE23">
        <v>1.0627904637574039</v>
      </c>
      <c r="CF23">
        <v>0.10551827683504442</v>
      </c>
      <c r="CG23">
        <v>1.1532669369045967</v>
      </c>
      <c r="CH23">
        <v>0.10696889607341188</v>
      </c>
      <c r="CI23">
        <v>1.0282344890182675</v>
      </c>
      <c r="CJ23">
        <v>0.10801421263920415</v>
      </c>
      <c r="CK23">
        <v>1.1666306596986706</v>
      </c>
      <c r="CL23">
        <v>0.1140856206430531</v>
      </c>
      <c r="CM23">
        <v>1.2369288999222834</v>
      </c>
      <c r="CN23">
        <v>0.1180016029500395</v>
      </c>
      <c r="CO23">
        <v>1.383232195268105</v>
      </c>
      <c r="CP23">
        <v>0.11934798735145168</v>
      </c>
      <c r="CQ23">
        <v>1.2038596908045258</v>
      </c>
      <c r="CR23">
        <v>0.12072367885490806</v>
      </c>
      <c r="CS23">
        <v>1.29670393296373</v>
      </c>
      <c r="CT23">
        <v>0.12485347973222659</v>
      </c>
      <c r="CU23">
        <v>1.5650278251741867</v>
      </c>
      <c r="CV23">
        <v>0.14363832278205843</v>
      </c>
      <c r="CW23">
        <v>1.5261470551538181</v>
      </c>
      <c r="CX23">
        <v>0.14681794315638036</v>
      </c>
      <c r="CY23">
        <v>1.5794902374674995</v>
      </c>
      <c r="CZ23">
        <v>0.15425330014825364</v>
      </c>
      <c r="DA23">
        <v>3.4006853358488627</v>
      </c>
      <c r="DB23">
        <v>0.24435494348079836</v>
      </c>
      <c r="DC23">
        <v>3.9005306987085526</v>
      </c>
      <c r="DD23">
        <v>0.25856192128225614</v>
      </c>
      <c r="DE23">
        <v>4.1611463161629727</v>
      </c>
      <c r="DF23">
        <v>0.28524436784734508</v>
      </c>
      <c r="DG23">
        <v>4.5163123319760272</v>
      </c>
      <c r="DH23">
        <v>0.30239330257584501</v>
      </c>
      <c r="DI23">
        <v>4.1735710753227799</v>
      </c>
      <c r="DJ23">
        <v>0.28519243415810414</v>
      </c>
      <c r="DK23">
        <v>4.5122352265028605</v>
      </c>
      <c r="DL23">
        <v>0.30626460448317905</v>
      </c>
      <c r="DM23">
        <v>4.6420618999261061</v>
      </c>
      <c r="DN23">
        <v>0.31207249771823958</v>
      </c>
      <c r="DO23">
        <v>4.2316536831037679</v>
      </c>
      <c r="DP23">
        <v>0.27702659506637278</v>
      </c>
      <c r="DQ23">
        <v>4.2300385939435472</v>
      </c>
      <c r="DR23">
        <v>0.28260544033090379</v>
      </c>
      <c r="DS23">
        <v>4.4336612118492758</v>
      </c>
      <c r="DT23">
        <v>0.28313618564974247</v>
      </c>
      <c r="DU23">
        <v>4.7032318284916776</v>
      </c>
      <c r="DV23">
        <v>0.30919765621805634</v>
      </c>
      <c r="DW23">
        <v>5.051223110958742</v>
      </c>
      <c r="DX23">
        <v>0.32272701370171369</v>
      </c>
      <c r="DY23">
        <v>4.8620833944917869</v>
      </c>
      <c r="DZ23">
        <v>0.31606032847252225</v>
      </c>
      <c r="EA23">
        <v>5.049848050993706</v>
      </c>
      <c r="EB23">
        <v>0.32469790455419301</v>
      </c>
      <c r="EC23">
        <v>4.7370259627975901</v>
      </c>
      <c r="ED23">
        <v>0.31117777805109109</v>
      </c>
      <c r="EE23">
        <v>4.8339554864935383</v>
      </c>
      <c r="EF23">
        <v>0.30757112615092658</v>
      </c>
      <c r="EG23">
        <v>4.8565763061471108</v>
      </c>
      <c r="EH23">
        <v>0.30587721732598244</v>
      </c>
      <c r="EI23">
        <v>4.7959193069857973</v>
      </c>
      <c r="EJ23">
        <v>0.3019594125148265</v>
      </c>
      <c r="EK23">
        <v>4.6471752078386555</v>
      </c>
      <c r="EL23">
        <v>0.30212444127049076</v>
      </c>
      <c r="EM23">
        <v>4.9650349179305451</v>
      </c>
      <c r="EN23">
        <v>0.31824406552011136</v>
      </c>
      <c r="EO23">
        <v>5.1262048676772398</v>
      </c>
      <c r="EP23">
        <v>0.32810825233859842</v>
      </c>
      <c r="EQ23">
        <v>5.2189714757746728</v>
      </c>
      <c r="ER23">
        <v>0.32703448345921943</v>
      </c>
      <c r="ES23">
        <v>3.9979346311379071</v>
      </c>
      <c r="ET23">
        <v>0.25567218255243984</v>
      </c>
      <c r="EU23">
        <v>5.1742258856491032</v>
      </c>
      <c r="EV23">
        <v>0.32597212970679379</v>
      </c>
      <c r="EW23">
        <v>4.3205925944697681</v>
      </c>
      <c r="EX23">
        <v>0.27487939894865021</v>
      </c>
      <c r="EY23">
        <v>5.2042548772058206</v>
      </c>
      <c r="EZ23">
        <v>0.32925335285104573</v>
      </c>
      <c r="FA23">
        <v>4.9862704570908631</v>
      </c>
      <c r="FB23">
        <v>0.30969911742404882</v>
      </c>
      <c r="FC23">
        <v>5.2341775827457555</v>
      </c>
      <c r="FD23">
        <v>0.31883173813540638</v>
      </c>
      <c r="FE23">
        <v>4.8730798386593905</v>
      </c>
      <c r="FF23">
        <v>0.30375615669971345</v>
      </c>
      <c r="FG23">
        <v>4.9150054898031037</v>
      </c>
      <c r="FH23">
        <v>0.30566771020373029</v>
      </c>
      <c r="FI23">
        <v>5.5509692266126232</v>
      </c>
      <c r="FJ23">
        <v>0.33180852169887032</v>
      </c>
      <c r="FK23">
        <v>4.5562599472058558</v>
      </c>
      <c r="FL23">
        <v>0.27476539032906794</v>
      </c>
      <c r="FM23">
        <v>5.640018162988726</v>
      </c>
      <c r="FN23">
        <v>0.33179271673939437</v>
      </c>
      <c r="FO23">
        <v>8.041552217734683</v>
      </c>
      <c r="FP23">
        <v>0.38999369507839415</v>
      </c>
      <c r="FQ23">
        <v>8.3066045530847994</v>
      </c>
      <c r="FR23">
        <v>0.40584318810963582</v>
      </c>
      <c r="FS23">
        <v>8.5642626937113118</v>
      </c>
      <c r="FT23">
        <v>0.40288121488217599</v>
      </c>
      <c r="FU23">
        <v>8.9024694048960828</v>
      </c>
      <c r="FV23">
        <v>0.40289501353881207</v>
      </c>
      <c r="FW23">
        <v>9.7726106735694032</v>
      </c>
      <c r="FX23">
        <v>0.44092302978823511</v>
      </c>
    </row>
    <row r="24" spans="3:180">
      <c r="C24">
        <v>0.89068999999999998</v>
      </c>
      <c r="D24">
        <v>0.10066</v>
      </c>
      <c r="E24">
        <v>7.1095687143715942</v>
      </c>
      <c r="F24">
        <v>0.39052056128764345</v>
      </c>
      <c r="DI24">
        <v>4.2745894061616907</v>
      </c>
      <c r="DJ24">
        <v>0.28633238867132788</v>
      </c>
      <c r="DQ24">
        <v>4.3215491956673286</v>
      </c>
      <c r="DR24">
        <v>0.28374608750194624</v>
      </c>
      <c r="EC24">
        <v>4.8305885545823877</v>
      </c>
      <c r="ED24">
        <v>0.31241158409928488</v>
      </c>
      <c r="EK24">
        <v>4.7376163185414795</v>
      </c>
      <c r="EL24">
        <v>0.30322931285061849</v>
      </c>
      <c r="ES24">
        <v>4.1004369463129393</v>
      </c>
      <c r="ET24">
        <v>0.25676085180394415</v>
      </c>
      <c r="EW24">
        <v>4.4240006506872369</v>
      </c>
      <c r="EX24">
        <v>0.27604025985563313</v>
      </c>
      <c r="FE24">
        <v>4.9611977458734167</v>
      </c>
      <c r="FF24">
        <v>0.30500913403001451</v>
      </c>
      <c r="FG24">
        <v>5.0095812857613771</v>
      </c>
      <c r="FH24">
        <v>0.30679416670409049</v>
      </c>
      <c r="FK24">
        <v>4.6535990230335402</v>
      </c>
      <c r="FL24">
        <v>0.27589053963117743</v>
      </c>
      <c r="FM24">
        <v>5.7548477751357447</v>
      </c>
      <c r="FN24">
        <v>0.33300844040399002</v>
      </c>
      <c r="FO24">
        <v>8.1993354757356851</v>
      </c>
      <c r="FP24">
        <v>0.39144719985072979</v>
      </c>
      <c r="FQ24">
        <v>8.4060826090609471</v>
      </c>
      <c r="FR24">
        <v>0.40741420346402274</v>
      </c>
      <c r="FS24">
        <v>8.675413048151503</v>
      </c>
      <c r="FT24">
        <v>0.40448166221009413</v>
      </c>
      <c r="FU24">
        <v>9.0359920913916216</v>
      </c>
      <c r="FV24">
        <v>0.4043866239797918</v>
      </c>
      <c r="FW24">
        <v>9.8950137165208112</v>
      </c>
      <c r="FX24">
        <v>0.44263062979246026</v>
      </c>
    </row>
    <row r="25" spans="3:180">
      <c r="C25">
        <v>0.92118</v>
      </c>
      <c r="D25">
        <v>0.1011</v>
      </c>
      <c r="E25">
        <v>7.8821765162326898</v>
      </c>
      <c r="F25">
        <v>0.41059558446999334</v>
      </c>
      <c r="DI25">
        <v>4.3733941149085203</v>
      </c>
      <c r="DJ25">
        <v>0.28799057769874664</v>
      </c>
      <c r="DQ25">
        <v>4.4110537822916713</v>
      </c>
      <c r="DR25">
        <v>0.28536634730782817</v>
      </c>
      <c r="EC25">
        <v>4.9220997062957617</v>
      </c>
      <c r="ED25">
        <v>0.31413962218613989</v>
      </c>
      <c r="EK25">
        <v>4.8260751404802775</v>
      </c>
      <c r="EL25">
        <v>0.3047957371349736</v>
      </c>
      <c r="ES25">
        <v>4.2006938424001561</v>
      </c>
      <c r="ET25">
        <v>0.25834334805094472</v>
      </c>
      <c r="EW25">
        <v>4.5251430217106323</v>
      </c>
      <c r="EX25">
        <v>0.27770764802066833</v>
      </c>
      <c r="FE25">
        <v>5.0473831254124883</v>
      </c>
      <c r="FF25">
        <v>0.30672279778389067</v>
      </c>
      <c r="FG25">
        <v>5.102084543979303</v>
      </c>
      <c r="FH25">
        <v>0.30838546015587248</v>
      </c>
      <c r="FK25">
        <v>4.7488053473909666</v>
      </c>
      <c r="FL25">
        <v>0.27748068440519963</v>
      </c>
      <c r="FM25">
        <v>5.8671622733644693</v>
      </c>
      <c r="FN25">
        <v>0.33474650457287713</v>
      </c>
      <c r="FO25">
        <v>8.3536649412407318</v>
      </c>
      <c r="FP25">
        <v>0.39350395322277215</v>
      </c>
      <c r="FQ25">
        <v>8.5033792445138587</v>
      </c>
      <c r="FR25">
        <v>0.40943126109987715</v>
      </c>
      <c r="FS25">
        <v>8.7841271639026512</v>
      </c>
      <c r="FT25">
        <v>0.40655667100351672</v>
      </c>
      <c r="FU25">
        <v>9.1665908354614949</v>
      </c>
      <c r="FV25">
        <v>0.40639628383166332</v>
      </c>
      <c r="FW25">
        <v>10.014734433556495</v>
      </c>
      <c r="FX25">
        <v>0.44484037040686997</v>
      </c>
    </row>
    <row r="26" spans="3:180">
      <c r="C26">
        <v>0.84862000000000004</v>
      </c>
      <c r="D26">
        <v>0.10134</v>
      </c>
      <c r="E26">
        <v>8.7283915389610094</v>
      </c>
      <c r="F26">
        <v>0.43096043188579314</v>
      </c>
      <c r="DI26">
        <v>4.4656669616734366</v>
      </c>
      <c r="DJ26">
        <v>0.29009453042298844</v>
      </c>
      <c r="DQ26">
        <v>4.4946405738904334</v>
      </c>
      <c r="DR26">
        <v>0.28739540662016339</v>
      </c>
      <c r="EC26">
        <v>5.0075599414886103</v>
      </c>
      <c r="ED26">
        <v>0.31628636875521376</v>
      </c>
      <c r="EK26">
        <v>4.9086855986638014</v>
      </c>
      <c r="EL26">
        <v>0.306755253865792</v>
      </c>
      <c r="ES26">
        <v>4.2943236119545816</v>
      </c>
      <c r="ET26">
        <v>0.26035050861378806</v>
      </c>
      <c r="EW26">
        <v>4.6195993005912879</v>
      </c>
      <c r="EX26">
        <v>0.27980869057992763</v>
      </c>
      <c r="FE26">
        <v>5.1278692626274145</v>
      </c>
      <c r="FF26">
        <v>0.30882225263222657</v>
      </c>
      <c r="FG26">
        <v>5.1884724281928776</v>
      </c>
      <c r="FH26">
        <v>0.31037204339936025</v>
      </c>
      <c r="FK26">
        <v>4.8377179470530836</v>
      </c>
      <c r="FL26">
        <v>0.27946632769414864</v>
      </c>
      <c r="FM26">
        <v>5.9720529751575455</v>
      </c>
      <c r="FN26">
        <v>0.33693094750171809</v>
      </c>
      <c r="FO26">
        <v>8.4977956760523146</v>
      </c>
      <c r="FP26">
        <v>0.39607406520276522</v>
      </c>
      <c r="FQ26">
        <v>8.594242129593189</v>
      </c>
      <c r="FR26">
        <v>0.41180620591959571</v>
      </c>
      <c r="FS26">
        <v>8.8856537124382271</v>
      </c>
      <c r="FT26">
        <v>0.40901555342117429</v>
      </c>
      <c r="FU26">
        <v>9.2885578453075457</v>
      </c>
      <c r="FV26">
        <v>0.40883616131548206</v>
      </c>
      <c r="FW26">
        <v>10.126540454858253</v>
      </c>
      <c r="FX26">
        <v>0.44745567536310255</v>
      </c>
    </row>
    <row r="27" spans="3:180">
      <c r="C27">
        <v>0.87326000000000004</v>
      </c>
      <c r="D27">
        <v>0.10134</v>
      </c>
      <c r="E27">
        <v>9.6552264259064344</v>
      </c>
      <c r="F27">
        <v>0.45161928774372551</v>
      </c>
      <c r="DI27">
        <v>4.5473751802785678</v>
      </c>
      <c r="DJ27">
        <v>0.29255229401411853</v>
      </c>
      <c r="DQ27">
        <v>4.5686564265768208</v>
      </c>
      <c r="DR27">
        <v>0.28974458581049606</v>
      </c>
      <c r="EC27">
        <v>5.0832342377993003</v>
      </c>
      <c r="ED27">
        <v>0.31875800068020516</v>
      </c>
      <c r="EK27">
        <v>4.9818372196604725</v>
      </c>
      <c r="EL27">
        <v>0.30902222275913244</v>
      </c>
      <c r="ES27">
        <v>4.377234184761206</v>
      </c>
      <c r="ET27">
        <v>0.26269461094445296</v>
      </c>
      <c r="EW27">
        <v>4.7032412946906064</v>
      </c>
      <c r="EX27">
        <v>0.28225156189165074</v>
      </c>
      <c r="FE27">
        <v>5.1991385271065651</v>
      </c>
      <c r="FF27">
        <v>0.3112157423238478</v>
      </c>
      <c r="FG27">
        <v>5.2649693733269052</v>
      </c>
      <c r="FH27">
        <v>0.31266709321412928</v>
      </c>
      <c r="FK27">
        <v>4.9164509147646687</v>
      </c>
      <c r="FL27">
        <v>0.28176068735812365</v>
      </c>
      <c r="FM27">
        <v>6.0649356535251862</v>
      </c>
      <c r="FN27">
        <v>0.33946629855240246</v>
      </c>
      <c r="FO27">
        <v>8.6254284754431687</v>
      </c>
      <c r="FP27">
        <v>0.3990452095644178</v>
      </c>
      <c r="FQ27">
        <v>8.6747001202124707</v>
      </c>
      <c r="FR27">
        <v>0.41443524143830718</v>
      </c>
      <c r="FS27">
        <v>8.9755554964087931</v>
      </c>
      <c r="FT27">
        <v>0.4117508445023883</v>
      </c>
      <c r="FU27">
        <v>9.3965625773368533</v>
      </c>
      <c r="FV27">
        <v>0.41159962207737394</v>
      </c>
      <c r="FW27">
        <v>10.225545320790387</v>
      </c>
      <c r="FX27">
        <v>0.45036224328494523</v>
      </c>
    </row>
    <row r="28" spans="3:180">
      <c r="C28">
        <v>0.89066000000000001</v>
      </c>
      <c r="D28">
        <v>0.10166</v>
      </c>
      <c r="E28">
        <v>10.67036192289812</v>
      </c>
      <c r="F28">
        <v>0.4725763966601273</v>
      </c>
      <c r="DI28">
        <v>4.6149477294913384</v>
      </c>
      <c r="DJ28">
        <v>0.29525645240954651</v>
      </c>
      <c r="DQ28">
        <v>4.629866492420974</v>
      </c>
      <c r="DR28">
        <v>0.29231121447559616</v>
      </c>
      <c r="EC28">
        <v>5.1458152653534928</v>
      </c>
      <c r="ED28">
        <v>0.32144649578578599</v>
      </c>
      <c r="EK28">
        <v>5.042332926612314</v>
      </c>
      <c r="EL28">
        <v>0.31149756639623233</v>
      </c>
      <c r="ES28">
        <v>4.4458019709393106</v>
      </c>
      <c r="ET28">
        <v>0.26527320652283848</v>
      </c>
      <c r="EW28">
        <v>4.7724134475076303</v>
      </c>
      <c r="EX28">
        <v>0.2849294967573181</v>
      </c>
      <c r="FE28">
        <v>5.2580761100043274</v>
      </c>
      <c r="FF28">
        <v>0.31379865987399269</v>
      </c>
      <c r="FG28">
        <v>5.328232095805963</v>
      </c>
      <c r="FH28">
        <v>0.31517030491040338</v>
      </c>
      <c r="FK28">
        <v>4.9815632420340288</v>
      </c>
      <c r="FL28">
        <v>0.28426348887024983</v>
      </c>
      <c r="FM28">
        <v>6.1417508897221866</v>
      </c>
      <c r="FN28">
        <v>0.34224175071805119</v>
      </c>
      <c r="FO28">
        <v>8.7309851736297919</v>
      </c>
      <c r="FP28">
        <v>0.40228753304199316</v>
      </c>
      <c r="FQ28">
        <v>8.7412368161013703</v>
      </c>
      <c r="FR28">
        <v>0.41720346618833171</v>
      </c>
      <c r="FS28">
        <v>9.0499033764582126</v>
      </c>
      <c r="FT28">
        <v>0.41464299890152684</v>
      </c>
      <c r="FU28">
        <v>9.4858847064955327</v>
      </c>
      <c r="FV28">
        <v>0.41456588962148833</v>
      </c>
      <c r="FW28">
        <v>10.307422043633606</v>
      </c>
      <c r="FX28">
        <v>0.4534330432069531</v>
      </c>
    </row>
    <row r="29" spans="3:180">
      <c r="C29">
        <v>0.94493000000000005</v>
      </c>
      <c r="D29">
        <v>0.10184</v>
      </c>
      <c r="E29">
        <v>11.78221052912483</v>
      </c>
      <c r="F29">
        <v>0.49383606453109952</v>
      </c>
      <c r="DI29">
        <v>4.6654313646620835</v>
      </c>
      <c r="DJ29">
        <v>0.29808882091140038</v>
      </c>
      <c r="DQ29">
        <v>4.6755955978270194</v>
      </c>
      <c r="DR29">
        <v>0.29498311862674809</v>
      </c>
      <c r="EC29">
        <v>5.1925679329499816</v>
      </c>
      <c r="ED29">
        <v>0.3242343539350116</v>
      </c>
      <c r="EK29">
        <v>5.0875287668349198</v>
      </c>
      <c r="EL29">
        <v>0.31407310038213376</v>
      </c>
      <c r="ES29">
        <v>4.4970302292081703</v>
      </c>
      <c r="ET29">
        <v>0.26797359834869472</v>
      </c>
      <c r="EW29">
        <v>4.8240926040394383</v>
      </c>
      <c r="EX29">
        <v>0.28772545657314297</v>
      </c>
      <c r="FE29">
        <v>5.3021061561341698</v>
      </c>
      <c r="FF29">
        <v>0.31645811939150648</v>
      </c>
      <c r="FG29">
        <v>5.3754957110894912</v>
      </c>
      <c r="FH29">
        <v>0.31777227612531289</v>
      </c>
      <c r="FK29">
        <v>5.0302092077158829</v>
      </c>
      <c r="FL29">
        <v>0.28686534779467321</v>
      </c>
      <c r="FM29">
        <v>6.1991414893263377</v>
      </c>
      <c r="FN29">
        <v>0.34513600342092832</v>
      </c>
      <c r="FO29">
        <v>8.8098524363841939</v>
      </c>
      <c r="FP29">
        <v>0.40565933054112713</v>
      </c>
      <c r="FQ29">
        <v>8.7909442443710493</v>
      </c>
      <c r="FR29">
        <v>0.41998989546467713</v>
      </c>
      <c r="FS29">
        <v>9.1054479934676174</v>
      </c>
      <c r="FT29">
        <v>0.417565615593251</v>
      </c>
      <c r="FU29">
        <v>9.5526204271242197</v>
      </c>
      <c r="FV29">
        <v>0.41760532382241655</v>
      </c>
      <c r="FW29">
        <v>10.368592217711555</v>
      </c>
      <c r="FX29">
        <v>0.45653386643720151</v>
      </c>
    </row>
    <row r="30" spans="3:180">
      <c r="C30">
        <v>0.84177000000000002</v>
      </c>
      <c r="D30">
        <v>0.10198</v>
      </c>
      <c r="E30">
        <v>12.999986212106778</v>
      </c>
      <c r="F30">
        <v>0.51540265941720609</v>
      </c>
      <c r="DI30">
        <v>4.696619708686482</v>
      </c>
      <c r="DJ30">
        <v>0.30092561142493718</v>
      </c>
      <c r="DQ30">
        <v>4.7038451614561181</v>
      </c>
      <c r="DR30">
        <v>0.29764352323132787</v>
      </c>
      <c r="EC30">
        <v>5.2214489246706108</v>
      </c>
      <c r="ED30">
        <v>0.32699973234913321</v>
      </c>
      <c r="EK30">
        <v>5.1154494652368596</v>
      </c>
      <c r="EL30">
        <v>0.31663626152286961</v>
      </c>
      <c r="ES30">
        <v>4.5286800388609789</v>
      </c>
      <c r="ET30">
        <v>0.27067776634131407</v>
      </c>
      <c r="EW30">
        <v>4.8560201371614848</v>
      </c>
      <c r="EX30">
        <v>0.29051724447867006</v>
      </c>
      <c r="FE30">
        <v>5.329304341200614</v>
      </c>
      <c r="FF30">
        <v>0.31907788973397105</v>
      </c>
      <c r="FG30">
        <v>5.4046945723936117</v>
      </c>
      <c r="FH30">
        <v>0.32035928823112314</v>
      </c>
      <c r="FK30">
        <v>5.0602627496806907</v>
      </c>
      <c r="FL30">
        <v>0.28945255041129209</v>
      </c>
      <c r="FM30">
        <v>6.2345992077442869</v>
      </c>
      <c r="FN30">
        <v>0.34802256392975267</v>
      </c>
      <c r="FO30">
        <v>8.8585833858768908</v>
      </c>
      <c r="FP30">
        <v>0.40901323833142794</v>
      </c>
      <c r="FQ30">
        <v>8.8216499518834208</v>
      </c>
      <c r="FR30">
        <v>0.42267274893719603</v>
      </c>
      <c r="FS30">
        <v>9.1397617811410523</v>
      </c>
      <c r="FT30">
        <v>0.42039096220386157</v>
      </c>
      <c r="FU30">
        <v>9.593853067997923</v>
      </c>
      <c r="FV30">
        <v>0.42058508682075463</v>
      </c>
      <c r="FW30">
        <v>10.406382412889966</v>
      </c>
      <c r="FX30">
        <v>0.45952919212112797</v>
      </c>
    </row>
    <row r="31" spans="3:180">
      <c r="C31">
        <v>0.89842999999999995</v>
      </c>
      <c r="D31">
        <v>0.10204000000000001</v>
      </c>
      <c r="E31">
        <v>13</v>
      </c>
      <c r="F31">
        <v>0.51540288557713432</v>
      </c>
      <c r="DI31">
        <v>4.7071496812723899</v>
      </c>
      <c r="DJ31">
        <v>0.30364284259228425</v>
      </c>
      <c r="DQ31">
        <v>4.713380541821234</v>
      </c>
      <c r="DR31">
        <v>0.30017615584207774</v>
      </c>
      <c r="EC31">
        <v>5.2311960025908144</v>
      </c>
      <c r="ED31">
        <v>0.32962177072169574</v>
      </c>
      <c r="EK31">
        <v>5.1248747533195935</v>
      </c>
      <c r="EL31">
        <v>0.31907502737717791</v>
      </c>
      <c r="ES31">
        <v>4.5393681513432727</v>
      </c>
      <c r="ET31">
        <v>0.27326752538338145</v>
      </c>
      <c r="EW31">
        <v>4.8668006604710348</v>
      </c>
      <c r="EX31">
        <v>0.29318284594594307</v>
      </c>
      <c r="FE31">
        <v>5.3384819740048863</v>
      </c>
      <c r="FF31">
        <v>0.32154347436636799</v>
      </c>
      <c r="FG31">
        <v>5.4145525493676523</v>
      </c>
      <c r="FH31">
        <v>0.32281827638494892</v>
      </c>
      <c r="FK31">
        <v>5.0704103839316961</v>
      </c>
      <c r="FL31">
        <v>0.29191202355098467</v>
      </c>
      <c r="FM31">
        <v>6.2465743725361609</v>
      </c>
      <c r="FN31">
        <v>0.35077527569903472</v>
      </c>
      <c r="FO31">
        <v>8.8750482457780144</v>
      </c>
      <c r="FP31">
        <v>0.4122026745486243</v>
      </c>
      <c r="FQ31">
        <v>8.8320119518778615</v>
      </c>
      <c r="FR31">
        <v>0.42513477303538</v>
      </c>
      <c r="FS31">
        <v>9.1513450623013668</v>
      </c>
      <c r="FT31">
        <v>0.42299555752895773</v>
      </c>
      <c r="FU31">
        <v>9.607780564854302</v>
      </c>
      <c r="FV31">
        <v>0.42337494867498582</v>
      </c>
      <c r="FW31">
        <v>10.419141016302067</v>
      </c>
      <c r="FX31">
        <v>0.46228811015317756</v>
      </c>
    </row>
    <row r="32" spans="3:180">
      <c r="C32">
        <v>0.84435000000000004</v>
      </c>
      <c r="D32">
        <v>0.10223</v>
      </c>
      <c r="E32" t="s">
        <v>180</v>
      </c>
      <c r="F32" t="s">
        <v>180</v>
      </c>
    </row>
    <row r="33" spans="3:4">
      <c r="C33">
        <v>0.94833000000000001</v>
      </c>
      <c r="D33">
        <v>0.10252</v>
      </c>
    </row>
    <row r="34" spans="3:4">
      <c r="C34">
        <v>0.94872000000000001</v>
      </c>
      <c r="D34">
        <v>0.10256999999999999</v>
      </c>
    </row>
    <row r="35" spans="3:4">
      <c r="C35">
        <v>0.89185000000000003</v>
      </c>
      <c r="D35">
        <v>0.10274</v>
      </c>
    </row>
    <row r="36" spans="3:4">
      <c r="C36">
        <v>0.89105000000000001</v>
      </c>
      <c r="D36">
        <v>0.10281</v>
      </c>
    </row>
    <row r="37" spans="3:4">
      <c r="C37">
        <v>0.92573000000000005</v>
      </c>
      <c r="D37">
        <v>0.10338</v>
      </c>
    </row>
    <row r="38" spans="3:4">
      <c r="C38">
        <v>0.91501999999999994</v>
      </c>
      <c r="D38">
        <v>0.10377</v>
      </c>
    </row>
    <row r="39" spans="3:4">
      <c r="C39">
        <v>0.98916999999999999</v>
      </c>
      <c r="D39">
        <v>0.10514999999999999</v>
      </c>
    </row>
    <row r="40" spans="3:4">
      <c r="C40">
        <v>0.90547999999999995</v>
      </c>
      <c r="D40">
        <v>0.10639999999999999</v>
      </c>
    </row>
    <row r="41" spans="3:4">
      <c r="C41">
        <v>1.0532999999999999</v>
      </c>
      <c r="D41">
        <v>0.11235000000000001</v>
      </c>
    </row>
    <row r="42" spans="3:4">
      <c r="C42">
        <v>1.0516099999999999</v>
      </c>
      <c r="D42">
        <v>0.11594</v>
      </c>
    </row>
    <row r="43" spans="3:4">
      <c r="C43">
        <v>1.0472300000000001</v>
      </c>
      <c r="D43">
        <v>0.11635</v>
      </c>
    </row>
    <row r="44" spans="3:4">
      <c r="C44">
        <v>1.10524</v>
      </c>
      <c r="D44">
        <v>0.11887</v>
      </c>
    </row>
    <row r="45" spans="3:4">
      <c r="C45">
        <v>1.07883</v>
      </c>
      <c r="D45">
        <v>0.1226</v>
      </c>
    </row>
    <row r="46" spans="3:4">
      <c r="C46">
        <v>1.42744</v>
      </c>
      <c r="D46">
        <v>0.14141000000000001</v>
      </c>
    </row>
    <row r="47" spans="3:4">
      <c r="C47">
        <v>1.3850100000000001</v>
      </c>
      <c r="D47">
        <v>0.14451</v>
      </c>
    </row>
    <row r="48" spans="3:4">
      <c r="C48">
        <v>1.44834</v>
      </c>
      <c r="D48">
        <v>0.15178</v>
      </c>
    </row>
    <row r="49" spans="3:4">
      <c r="C49">
        <v>3.1718700000000002</v>
      </c>
      <c r="D49">
        <v>0.24026</v>
      </c>
    </row>
    <row r="50" spans="3:4">
      <c r="C50">
        <v>3.51457</v>
      </c>
      <c r="D50">
        <v>0.25380999999999998</v>
      </c>
    </row>
    <row r="51" spans="3:4">
      <c r="C51">
        <v>3.8970099999999999</v>
      </c>
      <c r="D51">
        <v>0.28037000000000001</v>
      </c>
    </row>
    <row r="52" spans="3:4">
      <c r="C52">
        <v>4.1554900000000004</v>
      </c>
      <c r="D52">
        <v>0.29735</v>
      </c>
    </row>
    <row r="53" spans="3:4">
      <c r="C53">
        <v>4.2239399999999998</v>
      </c>
      <c r="D53">
        <v>0.29819000000000001</v>
      </c>
    </row>
    <row r="54" spans="3:4">
      <c r="C54">
        <v>4.2686599999999997</v>
      </c>
      <c r="D54">
        <v>0.30098000000000003</v>
      </c>
    </row>
    <row r="55" spans="3:4">
      <c r="C55">
        <v>4.39107</v>
      </c>
      <c r="D55">
        <v>0.30668000000000001</v>
      </c>
    </row>
    <row r="56" spans="3:4">
      <c r="C56">
        <v>3.8978299999999999</v>
      </c>
      <c r="D56">
        <v>0.27209</v>
      </c>
    </row>
    <row r="57" spans="3:4">
      <c r="C57">
        <v>4.2756499999999997</v>
      </c>
      <c r="D57">
        <v>0.29471999999999998</v>
      </c>
    </row>
    <row r="58" spans="3:4">
      <c r="C58">
        <v>4.0341399999999998</v>
      </c>
      <c r="D58">
        <v>0.27783999999999998</v>
      </c>
    </row>
    <row r="59" spans="3:4">
      <c r="C59">
        <v>4.41195</v>
      </c>
      <c r="D59">
        <v>0.3039</v>
      </c>
    </row>
    <row r="60" spans="3:4">
      <c r="C60">
        <v>4.6445299999999996</v>
      </c>
      <c r="D60">
        <v>0.31741999999999998</v>
      </c>
    </row>
    <row r="61" spans="3:4">
      <c r="C61">
        <v>4.5572900000000001</v>
      </c>
      <c r="D61">
        <v>0.31075000000000003</v>
      </c>
    </row>
    <row r="62" spans="3:4">
      <c r="C62">
        <v>4.6979600000000001</v>
      </c>
      <c r="D62">
        <v>0.31929999999999997</v>
      </c>
    </row>
    <row r="63" spans="3:4">
      <c r="C63">
        <v>4.7836499999999997</v>
      </c>
      <c r="D63">
        <v>0.32372000000000001</v>
      </c>
    </row>
    <row r="64" spans="3:4">
      <c r="C64">
        <v>4.4765600000000001</v>
      </c>
      <c r="D64">
        <v>0.30242999999999998</v>
      </c>
    </row>
    <row r="65" spans="3:4">
      <c r="C65">
        <v>4.4598699999999996</v>
      </c>
      <c r="D65">
        <v>0.30080000000000001</v>
      </c>
    </row>
    <row r="66" spans="3:4">
      <c r="C66">
        <v>4.4019300000000001</v>
      </c>
      <c r="D66">
        <v>0.29688999999999999</v>
      </c>
    </row>
    <row r="67" spans="3:4">
      <c r="C67">
        <v>4.6922600000000001</v>
      </c>
      <c r="D67">
        <v>0.31379000000000001</v>
      </c>
    </row>
    <row r="68" spans="3:4">
      <c r="C68">
        <v>4.6928700000000001</v>
      </c>
      <c r="D68">
        <v>0.31274000000000002</v>
      </c>
    </row>
    <row r="69" spans="3:4">
      <c r="C69">
        <v>4.8458399999999999</v>
      </c>
      <c r="D69">
        <v>0.32240999999999997</v>
      </c>
    </row>
    <row r="70" spans="3:4">
      <c r="C70">
        <v>4.8398399999999997</v>
      </c>
      <c r="D70">
        <v>0.32147999999999999</v>
      </c>
    </row>
    <row r="71" spans="3:4">
      <c r="C71">
        <v>4.0490599999999999</v>
      </c>
      <c r="D71">
        <v>0.26806000000000002</v>
      </c>
    </row>
    <row r="72" spans="3:4">
      <c r="C72">
        <v>4.8618199999999998</v>
      </c>
      <c r="D72">
        <v>0.32040999999999997</v>
      </c>
    </row>
    <row r="73" spans="3:4">
      <c r="C73">
        <v>4.37216</v>
      </c>
      <c r="D73">
        <v>0.28763</v>
      </c>
    </row>
    <row r="74" spans="3:4">
      <c r="C74">
        <v>4.9255300000000002</v>
      </c>
      <c r="D74">
        <v>0.32352999999999998</v>
      </c>
    </row>
    <row r="75" spans="3:4">
      <c r="C75">
        <v>4.6630700000000003</v>
      </c>
      <c r="D75">
        <v>0.30442000000000002</v>
      </c>
    </row>
    <row r="76" spans="3:4">
      <c r="C76">
        <v>4.87852</v>
      </c>
      <c r="D76">
        <v>0.31335000000000002</v>
      </c>
    </row>
    <row r="77" spans="3:4">
      <c r="C77">
        <v>4.9169799999999997</v>
      </c>
      <c r="D77">
        <v>0.31555</v>
      </c>
    </row>
    <row r="78" spans="3:4">
      <c r="C78">
        <v>4.9621599999999999</v>
      </c>
      <c r="D78">
        <v>0.31742999999999999</v>
      </c>
    </row>
    <row r="79" spans="3:4">
      <c r="C79">
        <v>5.1438600000000001</v>
      </c>
      <c r="D79">
        <v>0.32621</v>
      </c>
    </row>
    <row r="80" spans="3:4">
      <c r="C80">
        <v>4.6048</v>
      </c>
      <c r="D80">
        <v>0.28653000000000001</v>
      </c>
    </row>
    <row r="81" spans="3:4">
      <c r="C81">
        <v>5.6973000000000003</v>
      </c>
      <c r="D81">
        <v>0.34495999999999999</v>
      </c>
    </row>
    <row r="82" spans="3:4">
      <c r="C82">
        <v>8.1203099999999999</v>
      </c>
      <c r="D82">
        <v>0.40525</v>
      </c>
    </row>
    <row r="83" spans="3:4">
      <c r="C83">
        <v>8.3561700000000005</v>
      </c>
      <c r="D83">
        <v>0.41761999999999999</v>
      </c>
    </row>
    <row r="84" spans="3:4">
      <c r="C84">
        <v>8.6196699999999993</v>
      </c>
      <c r="D84">
        <v>0.41533999999999999</v>
      </c>
    </row>
    <row r="85" spans="3:4">
      <c r="C85">
        <v>8.9690899999999996</v>
      </c>
      <c r="D85">
        <v>0.41624</v>
      </c>
    </row>
    <row r="86" spans="3:4">
      <c r="C86">
        <v>9.8336400000000008</v>
      </c>
      <c r="D86">
        <v>0.45412000000000002</v>
      </c>
    </row>
    <row r="87" spans="3:4">
      <c r="C87" t="s">
        <v>180</v>
      </c>
      <c r="D87" t="s">
        <v>180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Q254"/>
  <sheetViews>
    <sheetView tabSelected="1" topLeftCell="K67" zoomScale="75" zoomScaleNormal="85" workbookViewId="0">
      <selection activeCell="F75" sqref="F75"/>
    </sheetView>
  </sheetViews>
  <sheetFormatPr defaultRowHeight="15"/>
  <sheetData>
    <row r="1" spans="1:43" ht="16.5" customHeight="1">
      <c r="A1" s="30" t="s">
        <v>201</v>
      </c>
      <c r="B1" s="37" t="s">
        <v>202</v>
      </c>
      <c r="C1" s="38"/>
      <c r="D1" s="38"/>
      <c r="E1" s="38"/>
      <c r="F1" s="38"/>
      <c r="G1" s="38"/>
      <c r="H1" s="38"/>
      <c r="I1" s="38"/>
      <c r="J1" s="12" t="s">
        <v>203</v>
      </c>
      <c r="K1" s="39" t="s">
        <v>204</v>
      </c>
      <c r="L1" s="40"/>
      <c r="M1" s="40"/>
      <c r="N1" s="40"/>
      <c r="O1" s="40"/>
      <c r="P1" s="40"/>
      <c r="Q1" s="40"/>
      <c r="R1" s="41"/>
      <c r="S1" s="32" t="s">
        <v>179</v>
      </c>
      <c r="W1" s="34" t="s">
        <v>205</v>
      </c>
      <c r="X1" s="36"/>
      <c r="Y1" s="34" t="s">
        <v>206</v>
      </c>
      <c r="Z1" s="35"/>
      <c r="AA1" s="35"/>
      <c r="AB1" s="35"/>
      <c r="AC1" s="35"/>
      <c r="AD1" s="35"/>
      <c r="AE1" s="36"/>
      <c r="AI1" s="11"/>
      <c r="AJ1" s="34" t="s">
        <v>207</v>
      </c>
      <c r="AK1" s="35"/>
      <c r="AL1" s="35"/>
      <c r="AM1" s="36"/>
      <c r="AN1" s="34" t="s">
        <v>208</v>
      </c>
      <c r="AO1" s="35"/>
      <c r="AP1" s="35"/>
      <c r="AQ1" s="36"/>
    </row>
    <row r="2" spans="1:43" ht="32.25" thickBot="1">
      <c r="A2" s="31"/>
      <c r="B2" s="7" t="s">
        <v>211</v>
      </c>
      <c r="C2" s="6" t="s">
        <v>210</v>
      </c>
      <c r="D2" s="7" t="s">
        <v>212</v>
      </c>
      <c r="E2" s="6" t="s">
        <v>210</v>
      </c>
      <c r="F2" s="7" t="s">
        <v>213</v>
      </c>
      <c r="G2" s="6" t="s">
        <v>210</v>
      </c>
      <c r="H2" s="7" t="s">
        <v>214</v>
      </c>
      <c r="I2" s="6" t="s">
        <v>210</v>
      </c>
      <c r="J2" s="10"/>
      <c r="K2" s="18" t="s">
        <v>211</v>
      </c>
      <c r="L2" s="19" t="s">
        <v>210</v>
      </c>
      <c r="M2" s="8" t="s">
        <v>212</v>
      </c>
      <c r="N2" s="9" t="s">
        <v>210</v>
      </c>
      <c r="O2" s="7" t="s">
        <v>213</v>
      </c>
      <c r="P2" s="10" t="s">
        <v>210</v>
      </c>
      <c r="Q2" s="16" t="s">
        <v>214</v>
      </c>
      <c r="R2" s="17" t="s">
        <v>210</v>
      </c>
      <c r="S2" s="33"/>
      <c r="T2" s="5" t="s">
        <v>209</v>
      </c>
      <c r="U2" s="6" t="s">
        <v>210</v>
      </c>
      <c r="V2" s="6" t="s">
        <v>223</v>
      </c>
      <c r="W2" s="7" t="s">
        <v>215</v>
      </c>
      <c r="X2" s="10" t="s">
        <v>210</v>
      </c>
      <c r="Y2" s="8" t="s">
        <v>216</v>
      </c>
      <c r="Z2" s="8" t="s">
        <v>217</v>
      </c>
      <c r="AA2" s="8" t="s">
        <v>218</v>
      </c>
      <c r="AB2" s="8" t="s">
        <v>219</v>
      </c>
      <c r="AC2" s="8" t="s">
        <v>220</v>
      </c>
      <c r="AD2" s="8" t="s">
        <v>221</v>
      </c>
      <c r="AE2" s="8" t="s">
        <v>222</v>
      </c>
      <c r="AF2" s="8" t="s">
        <v>174</v>
      </c>
      <c r="AG2" s="8" t="s">
        <v>175</v>
      </c>
      <c r="AH2" s="8" t="s">
        <v>176</v>
      </c>
      <c r="AI2" s="8" t="s">
        <v>177</v>
      </c>
      <c r="AJ2" s="8" t="s">
        <v>211</v>
      </c>
      <c r="AK2" s="8" t="s">
        <v>212</v>
      </c>
      <c r="AL2" s="8" t="s">
        <v>213</v>
      </c>
      <c r="AM2" s="8" t="s">
        <v>214</v>
      </c>
      <c r="AN2" s="8" t="s">
        <v>211</v>
      </c>
      <c r="AO2" s="8" t="s">
        <v>212</v>
      </c>
      <c r="AP2" s="8" t="s">
        <v>213</v>
      </c>
      <c r="AQ2" s="8" t="s">
        <v>214</v>
      </c>
    </row>
    <row r="3" spans="1:43" s="21" customFormat="1">
      <c r="A3" s="21" t="s">
        <v>108</v>
      </c>
      <c r="B3" s="21">
        <v>5.8619999999999998E-2</v>
      </c>
      <c r="C3" s="21">
        <v>7.6600000000000001E-3</v>
      </c>
      <c r="D3" s="21">
        <v>3.0159999999999999E-2</v>
      </c>
      <c r="E3" s="21">
        <v>2.8900000000000002E-3</v>
      </c>
      <c r="F3" s="21">
        <v>0.73977999999999999</v>
      </c>
      <c r="G3" s="21">
        <v>9.4329999999999997E-2</v>
      </c>
      <c r="H3" s="21">
        <v>9.1560000000000002E-2</v>
      </c>
      <c r="I3" s="21">
        <v>3.1900000000000001E-3</v>
      </c>
      <c r="J3" s="21">
        <f t="shared" ref="J3:J34" si="0">I3/H3*F3/G3</f>
        <v>0.27323583117317196</v>
      </c>
      <c r="K3" s="21">
        <v>552.79999999999995</v>
      </c>
      <c r="L3" s="21">
        <v>262.10000000000002</v>
      </c>
      <c r="M3" s="21">
        <v>600.5</v>
      </c>
      <c r="N3" s="21">
        <v>56.76</v>
      </c>
      <c r="O3" s="21">
        <v>562.29999999999995</v>
      </c>
      <c r="P3" s="21">
        <v>55.05</v>
      </c>
      <c r="Q3" s="22">
        <v>564.79999999999995</v>
      </c>
      <c r="R3" s="22">
        <v>18.82</v>
      </c>
      <c r="S3" s="21">
        <f t="shared" ref="S3:S34" si="1">(O3/Q3-1) * 100</f>
        <v>-0.44263456090651854</v>
      </c>
      <c r="T3" s="21">
        <v>0.34948000000000001</v>
      </c>
      <c r="U3" s="21">
        <v>1.213E-2</v>
      </c>
      <c r="V3" s="21" t="e">
        <f ca="1">[1]!SingleStagePbR(Q3,1)/[1]!SingleStagePbR(Q3,0)</f>
        <v>#NAME?</v>
      </c>
      <c r="W3" s="21" t="e">
        <f ca="1">[1]!Age7corr(H3,B3,V3)</f>
        <v>#NAME?</v>
      </c>
      <c r="X3" s="21" t="e">
        <f ca="1">[1]!AgeEr7Corr(W3,H3,I3,B3,C3,V3,0)</f>
        <v>#NAME?</v>
      </c>
      <c r="Y3" s="21">
        <v>368</v>
      </c>
      <c r="Z3" s="21">
        <v>46</v>
      </c>
      <c r="AA3" s="21">
        <v>3965</v>
      </c>
      <c r="AB3" s="21">
        <v>239</v>
      </c>
      <c r="AC3" s="21">
        <v>493</v>
      </c>
      <c r="AD3" s="21">
        <v>14156</v>
      </c>
      <c r="AE3" s="21">
        <v>50212</v>
      </c>
      <c r="AF3" s="21">
        <f t="shared" ref="AF3:AF34" si="2">Z3-Y3*6.85/29.8</f>
        <v>-38.590604026845625</v>
      </c>
      <c r="AG3" s="21" t="e">
        <f ca="1">[1]!SingleStagePbR(Q3,0)*AF3/AA3</f>
        <v>#NAME?</v>
      </c>
      <c r="AH3" s="21" t="e">
        <f ca="1">[1]!SingleStagePbR(Q3,1)*AF3/AB3</f>
        <v>#NAME?</v>
      </c>
      <c r="AI3" s="21" t="e">
        <f ca="1">[1]!SingleStagePbR(Q3,2)*AF3/AC3</f>
        <v>#NAME?</v>
      </c>
      <c r="AJ3" s="21" t="e">
        <f t="shared" ref="AJ3:AJ34" ca="1" si="3">(AB3/AA3*(1-AH3)/(1-AG3))/(AB3/AA3/B3)</f>
        <v>#NAME?</v>
      </c>
      <c r="AK3" s="21" t="e">
        <f t="shared" ref="AK3:AK34" ca="1" si="4">AC3/AD3*(1-AI3)/(AC3/AD3/D3)</f>
        <v>#NAME?</v>
      </c>
      <c r="AL3" s="21" t="e">
        <f t="shared" ref="AL3:AL34" ca="1" si="5">AB3/AE3*137.88*(1-AH3)/(AB3/AE3*137.88/F3)</f>
        <v>#NAME?</v>
      </c>
      <c r="AM3" s="21" t="e">
        <f t="shared" ref="AM3:AM34" ca="1" si="6">AA3/AE3*(1-AG3)/(AA3/AE3/H3)</f>
        <v>#NAME?</v>
      </c>
      <c r="AN3" s="21" t="e">
        <f ca="1">[1]!AgePb76(AJ3)</f>
        <v>#NAME?</v>
      </c>
      <c r="AO3" s="21" t="e">
        <f ca="1">[1]!AgePb8Th2(AK3)</f>
        <v>#NAME?</v>
      </c>
      <c r="AP3" s="21" t="e">
        <f ca="1">[1]!AgePb7U5(AL3)</f>
        <v>#NAME?</v>
      </c>
      <c r="AQ3" s="21" t="e">
        <f ca="1">[1]!AgePb6U8(AM3)</f>
        <v>#NAME?</v>
      </c>
    </row>
    <row r="4" spans="1:43" s="21" customFormat="1">
      <c r="A4" s="21" t="s">
        <v>9</v>
      </c>
      <c r="B4" s="21">
        <v>6.1039999999999997E-2</v>
      </c>
      <c r="C4" s="21">
        <v>3.9399999999999999E-3</v>
      </c>
      <c r="D4" s="21">
        <v>2.921E-2</v>
      </c>
      <c r="E4" s="21">
        <v>8.8000000000000003E-4</v>
      </c>
      <c r="F4" s="21">
        <v>0.77402000000000004</v>
      </c>
      <c r="G4" s="21">
        <v>4.8750000000000002E-2</v>
      </c>
      <c r="H4" s="21">
        <v>9.2100000000000001E-2</v>
      </c>
      <c r="I4" s="21">
        <v>1.83E-3</v>
      </c>
      <c r="J4" s="21">
        <f t="shared" si="0"/>
        <v>0.31547795874049944</v>
      </c>
      <c r="K4" s="21">
        <v>640.6</v>
      </c>
      <c r="L4" s="21">
        <v>133.1</v>
      </c>
      <c r="M4" s="21">
        <v>582</v>
      </c>
      <c r="N4" s="21">
        <v>17.21</v>
      </c>
      <c r="O4" s="21">
        <v>582.1</v>
      </c>
      <c r="P4" s="21">
        <v>27.9</v>
      </c>
      <c r="Q4" s="22">
        <v>568</v>
      </c>
      <c r="R4" s="22">
        <v>10.83</v>
      </c>
      <c r="S4" s="21">
        <f t="shared" si="1"/>
        <v>2.4823943661971937</v>
      </c>
      <c r="T4" s="21">
        <v>1.3361799999999999</v>
      </c>
      <c r="U4" s="21">
        <v>2.035E-2</v>
      </c>
      <c r="V4" s="21" t="e">
        <f ca="1">[1]!SingleStagePbR(Q4,1)/[1]!SingleStagePbR(Q4,0)</f>
        <v>#NAME?</v>
      </c>
      <c r="W4" s="21" t="e">
        <f ca="1">[1]!Age7corr(H4,B4,V4)</f>
        <v>#NAME?</v>
      </c>
      <c r="X4" s="21" t="e">
        <f ca="1">[1]!AgeEr7Corr(W4,H4,I4,B4,C4,V4,0)</f>
        <v>#NAME?</v>
      </c>
      <c r="Y4" s="21">
        <v>301</v>
      </c>
      <c r="Z4" s="21">
        <v>116</v>
      </c>
      <c r="AA4" s="21">
        <v>10273</v>
      </c>
      <c r="AB4" s="21">
        <v>648</v>
      </c>
      <c r="AC4" s="21">
        <v>4465</v>
      </c>
      <c r="AD4" s="21">
        <v>134752</v>
      </c>
      <c r="AE4" s="21">
        <v>125258</v>
      </c>
      <c r="AF4" s="21">
        <f t="shared" si="2"/>
        <v>46.810402684563769</v>
      </c>
      <c r="AG4" s="21" t="e">
        <f ca="1">[1]!SingleStagePbR(Q4,0)*AF4/AA4</f>
        <v>#NAME?</v>
      </c>
      <c r="AH4" s="21" t="e">
        <f ca="1">[1]!SingleStagePbR(Q4,1)*AF4/AB4</f>
        <v>#NAME?</v>
      </c>
      <c r="AI4" s="21" t="e">
        <f ca="1">[1]!SingleStagePbR(Q4,2)*AF4/AC4</f>
        <v>#NAME?</v>
      </c>
      <c r="AJ4" s="21" t="e">
        <f t="shared" ca="1" si="3"/>
        <v>#NAME?</v>
      </c>
      <c r="AK4" s="21" t="e">
        <f t="shared" ca="1" si="4"/>
        <v>#NAME?</v>
      </c>
      <c r="AL4" s="21" t="e">
        <f t="shared" ca="1" si="5"/>
        <v>#NAME?</v>
      </c>
      <c r="AM4" s="21" t="e">
        <f t="shared" ca="1" si="6"/>
        <v>#NAME?</v>
      </c>
      <c r="AN4" s="21" t="e">
        <f ca="1">[1]!AgePb76(AJ4)</f>
        <v>#NAME?</v>
      </c>
      <c r="AO4" s="21" t="e">
        <f ca="1">[1]!AgePb8Th2(AK4)</f>
        <v>#NAME?</v>
      </c>
      <c r="AP4" s="21" t="e">
        <f ca="1">[1]!AgePb7U5(AL4)</f>
        <v>#NAME?</v>
      </c>
      <c r="AQ4" s="21" t="e">
        <f ca="1">[1]!AgePb6U8(AM4)</f>
        <v>#NAME?</v>
      </c>
    </row>
    <row r="5" spans="1:43" s="21" customFormat="1">
      <c r="A5" s="21" t="s">
        <v>16</v>
      </c>
      <c r="B5" s="21">
        <v>6.019E-2</v>
      </c>
      <c r="C5" s="21">
        <v>2.0699999999999998E-3</v>
      </c>
      <c r="D5" s="21">
        <v>2.9690000000000001E-2</v>
      </c>
      <c r="E5" s="21">
        <v>6.8000000000000005E-4</v>
      </c>
      <c r="F5" s="21">
        <v>0.78393000000000002</v>
      </c>
      <c r="G5" s="21">
        <v>2.649E-2</v>
      </c>
      <c r="H5" s="21">
        <v>9.4600000000000004E-2</v>
      </c>
      <c r="I5" s="21">
        <v>1.3500000000000001E-3</v>
      </c>
      <c r="J5" s="21">
        <f t="shared" si="0"/>
        <v>0.42231641123500269</v>
      </c>
      <c r="K5" s="21">
        <v>610.29999999999995</v>
      </c>
      <c r="L5" s="21">
        <v>72.63</v>
      </c>
      <c r="M5" s="21">
        <v>591.4</v>
      </c>
      <c r="N5" s="21">
        <v>13.42</v>
      </c>
      <c r="O5" s="21">
        <v>587.70000000000005</v>
      </c>
      <c r="P5" s="21">
        <v>15.08</v>
      </c>
      <c r="Q5" s="22">
        <v>582.70000000000005</v>
      </c>
      <c r="R5" s="22">
        <v>7.96</v>
      </c>
      <c r="S5" s="21">
        <f t="shared" si="1"/>
        <v>0.85807448086494542</v>
      </c>
      <c r="T5" s="21">
        <v>0.85963999999999996</v>
      </c>
      <c r="U5" s="21">
        <v>1.2149999999999999E-2</v>
      </c>
      <c r="V5" s="21" t="e">
        <f ca="1">[1]!SingleStagePbR(Q5,1)/[1]!SingleStagePbR(Q5,0)</f>
        <v>#NAME?</v>
      </c>
      <c r="W5" s="21" t="e">
        <f ca="1">[1]!Age7corr(H5,B5,V5)</f>
        <v>#NAME?</v>
      </c>
      <c r="X5" s="21" t="e">
        <f ca="1">[1]!AgeEr7Corr(W5,H5,I5,B5,C5,V5,0)</f>
        <v>#NAME?</v>
      </c>
      <c r="Y5" s="21">
        <v>330</v>
      </c>
      <c r="Z5" s="21">
        <v>66</v>
      </c>
      <c r="AA5" s="21">
        <v>43124</v>
      </c>
      <c r="AB5" s="21">
        <v>2681</v>
      </c>
      <c r="AC5" s="21">
        <v>11979</v>
      </c>
      <c r="AD5" s="21">
        <v>355141</v>
      </c>
      <c r="AE5" s="21">
        <v>513050</v>
      </c>
      <c r="AF5" s="21">
        <f t="shared" si="2"/>
        <v>-9.8557046979865817</v>
      </c>
      <c r="AG5" s="21" t="e">
        <f ca="1">[1]!SingleStagePbR(Q5,0)*AF5/AA5</f>
        <v>#NAME?</v>
      </c>
      <c r="AH5" s="21" t="e">
        <f ca="1">[1]!SingleStagePbR(Q5,1)*AF5/AB5</f>
        <v>#NAME?</v>
      </c>
      <c r="AI5" s="21" t="e">
        <f ca="1">[1]!SingleStagePbR(Q5,2)*AF5/AC5</f>
        <v>#NAME?</v>
      </c>
      <c r="AJ5" s="21" t="e">
        <f t="shared" ca="1" si="3"/>
        <v>#NAME?</v>
      </c>
      <c r="AK5" s="21" t="e">
        <f t="shared" ca="1" si="4"/>
        <v>#NAME?</v>
      </c>
      <c r="AL5" s="21" t="e">
        <f t="shared" ca="1" si="5"/>
        <v>#NAME?</v>
      </c>
      <c r="AM5" s="21" t="e">
        <f t="shared" ca="1" si="6"/>
        <v>#NAME?</v>
      </c>
      <c r="AN5" s="21" t="e">
        <f ca="1">[1]!AgePb76(AJ5)</f>
        <v>#NAME?</v>
      </c>
      <c r="AO5" s="21" t="e">
        <f ca="1">[1]!AgePb8Th2(AK5)</f>
        <v>#NAME?</v>
      </c>
      <c r="AP5" s="21" t="e">
        <f ca="1">[1]!AgePb7U5(AL5)</f>
        <v>#NAME?</v>
      </c>
      <c r="AQ5" s="21" t="e">
        <f ca="1">[1]!AgePb6U8(AM5)</f>
        <v>#NAME?</v>
      </c>
    </row>
    <row r="6" spans="1:43" s="21" customFormat="1">
      <c r="A6" s="21" t="s">
        <v>123</v>
      </c>
      <c r="B6" s="21">
        <v>6.4509999999999998E-2</v>
      </c>
      <c r="C6" s="21">
        <v>3.3400000000000001E-3</v>
      </c>
      <c r="D6" s="21">
        <v>2.8580000000000001E-2</v>
      </c>
      <c r="E6" s="21">
        <v>1.1100000000000001E-3</v>
      </c>
      <c r="F6" s="21">
        <v>0.84228999999999998</v>
      </c>
      <c r="G6" s="21">
        <v>4.2979999999999997E-2</v>
      </c>
      <c r="H6" s="21">
        <v>9.4700000000000006E-2</v>
      </c>
      <c r="I6" s="21">
        <v>1.73E-3</v>
      </c>
      <c r="J6" s="21">
        <f t="shared" si="0"/>
        <v>0.35800686746567617</v>
      </c>
      <c r="K6" s="21">
        <v>758.4</v>
      </c>
      <c r="L6" s="21">
        <v>105.46</v>
      </c>
      <c r="M6" s="21">
        <v>569.6</v>
      </c>
      <c r="N6" s="21">
        <v>21.73</v>
      </c>
      <c r="O6" s="21">
        <v>620.4</v>
      </c>
      <c r="P6" s="21">
        <v>23.69</v>
      </c>
      <c r="Q6" s="22">
        <v>583.29999999999995</v>
      </c>
      <c r="R6" s="22">
        <v>10.16</v>
      </c>
      <c r="S6" s="21">
        <f t="shared" si="1"/>
        <v>6.3603634493399674</v>
      </c>
      <c r="T6" s="21">
        <v>0.45713999999999999</v>
      </c>
      <c r="U6" s="21">
        <v>7.7600000000000004E-3</v>
      </c>
      <c r="V6" s="21" t="e">
        <f ca="1">[1]!SingleStagePbR(Q6,1)/[1]!SingleStagePbR(Q6,0)</f>
        <v>#NAME?</v>
      </c>
      <c r="W6" s="21" t="e">
        <f ca="1">[1]!Age7corr(H6,B6,V6)</f>
        <v>#NAME?</v>
      </c>
      <c r="X6" s="21" t="e">
        <f ca="1">[1]!AgeEr7Corr(W6,H6,I6,B6,C6,V6,0)</f>
        <v>#NAME?</v>
      </c>
      <c r="Y6" s="21">
        <v>165</v>
      </c>
      <c r="Z6" s="21">
        <v>114</v>
      </c>
      <c r="AA6" s="21">
        <v>18180</v>
      </c>
      <c r="AB6" s="21">
        <v>1209</v>
      </c>
      <c r="AC6" s="21">
        <v>2733</v>
      </c>
      <c r="AD6" s="21">
        <v>82498</v>
      </c>
      <c r="AE6" s="21">
        <v>223640</v>
      </c>
      <c r="AF6" s="21">
        <f t="shared" si="2"/>
        <v>76.072147651006702</v>
      </c>
      <c r="AG6" s="21" t="e">
        <f ca="1">[1]!SingleStagePbR(Q6,0)*AF6/AA6</f>
        <v>#NAME?</v>
      </c>
      <c r="AH6" s="21" t="e">
        <f ca="1">[1]!SingleStagePbR(Q6,1)*AF6/AB6</f>
        <v>#NAME?</v>
      </c>
      <c r="AI6" s="21" t="e">
        <f ca="1">[1]!SingleStagePbR(Q6,2)*AF6/AC6</f>
        <v>#NAME?</v>
      </c>
      <c r="AJ6" s="21" t="e">
        <f t="shared" ca="1" si="3"/>
        <v>#NAME?</v>
      </c>
      <c r="AK6" s="21" t="e">
        <f t="shared" ca="1" si="4"/>
        <v>#NAME?</v>
      </c>
      <c r="AL6" s="21" t="e">
        <f t="shared" ca="1" si="5"/>
        <v>#NAME?</v>
      </c>
      <c r="AM6" s="21" t="e">
        <f t="shared" ca="1" si="6"/>
        <v>#NAME?</v>
      </c>
      <c r="AN6" s="21" t="e">
        <f ca="1">[1]!AgePb76(AJ6)</f>
        <v>#NAME?</v>
      </c>
      <c r="AO6" s="21" t="e">
        <f ca="1">[1]!AgePb8Th2(AK6)</f>
        <v>#NAME?</v>
      </c>
      <c r="AP6" s="21" t="e">
        <f ca="1">[1]!AgePb7U5(AL6)</f>
        <v>#NAME?</v>
      </c>
      <c r="AQ6" s="21" t="e">
        <f ca="1">[1]!AgePb6U8(AM6)</f>
        <v>#NAME?</v>
      </c>
    </row>
    <row r="7" spans="1:43" s="21" customFormat="1">
      <c r="A7" s="21" t="s">
        <v>143</v>
      </c>
      <c r="B7" s="21">
        <v>6.1920000000000003E-2</v>
      </c>
      <c r="C7" s="21">
        <v>2.8500000000000001E-3</v>
      </c>
      <c r="D7" s="21">
        <v>2.681E-2</v>
      </c>
      <c r="E7" s="21">
        <v>9.1E-4</v>
      </c>
      <c r="F7" s="21">
        <v>0.81040999999999996</v>
      </c>
      <c r="G7" s="21">
        <v>3.7150000000000002E-2</v>
      </c>
      <c r="H7" s="21">
        <v>9.4899999999999998E-2</v>
      </c>
      <c r="I7" s="21">
        <v>1.64E-3</v>
      </c>
      <c r="J7" s="21">
        <f t="shared" si="0"/>
        <v>0.37698459950050128</v>
      </c>
      <c r="K7" s="21">
        <v>671.4</v>
      </c>
      <c r="L7" s="21">
        <v>95.38</v>
      </c>
      <c r="M7" s="21">
        <v>534.79999999999995</v>
      </c>
      <c r="N7" s="21">
        <v>17.98</v>
      </c>
      <c r="O7" s="21">
        <v>602.70000000000005</v>
      </c>
      <c r="P7" s="21">
        <v>20.83</v>
      </c>
      <c r="Q7" s="22">
        <v>584.5</v>
      </c>
      <c r="R7" s="22">
        <v>9.68</v>
      </c>
      <c r="S7" s="21">
        <f t="shared" si="1"/>
        <v>3.113772455089836</v>
      </c>
      <c r="T7" s="21">
        <v>0.85904999999999998</v>
      </c>
      <c r="U7" s="21">
        <v>1.4370000000000001E-2</v>
      </c>
      <c r="V7" s="21" t="e">
        <f ca="1">[1]!SingleStagePbR(Q7,1)/[1]!SingleStagePbR(Q7,0)</f>
        <v>#NAME?</v>
      </c>
      <c r="W7" s="21" t="e">
        <f ca="1">[1]!Age7corr(H7,B7,V7)</f>
        <v>#NAME?</v>
      </c>
      <c r="X7" s="21" t="e">
        <f ca="1">[1]!AgeEr7Corr(W7,H7,I7,B7,C7,V7,0)</f>
        <v>#NAME?</v>
      </c>
      <c r="Y7" s="21">
        <v>137</v>
      </c>
      <c r="Z7" s="21">
        <v>141</v>
      </c>
      <c r="AA7" s="21">
        <v>39032</v>
      </c>
      <c r="AB7" s="21">
        <v>2491</v>
      </c>
      <c r="AC7" s="21">
        <v>10433</v>
      </c>
      <c r="AD7" s="21">
        <v>334480</v>
      </c>
      <c r="AE7" s="21">
        <v>482313</v>
      </c>
      <c r="AF7" s="21">
        <f t="shared" si="2"/>
        <v>109.50838926174497</v>
      </c>
      <c r="AG7" s="21" t="e">
        <f ca="1">[1]!SingleStagePbR(Q7,0)*AF7/AA7</f>
        <v>#NAME?</v>
      </c>
      <c r="AH7" s="21" t="e">
        <f ca="1">[1]!SingleStagePbR(Q7,1)*AF7/AB7</f>
        <v>#NAME?</v>
      </c>
      <c r="AI7" s="21" t="e">
        <f ca="1">[1]!SingleStagePbR(Q7,2)*AF7/AC7</f>
        <v>#NAME?</v>
      </c>
      <c r="AJ7" s="21" t="e">
        <f t="shared" ca="1" si="3"/>
        <v>#NAME?</v>
      </c>
      <c r="AK7" s="21" t="e">
        <f t="shared" ca="1" si="4"/>
        <v>#NAME?</v>
      </c>
      <c r="AL7" s="21" t="e">
        <f t="shared" ca="1" si="5"/>
        <v>#NAME?</v>
      </c>
      <c r="AM7" s="21" t="e">
        <f t="shared" ca="1" si="6"/>
        <v>#NAME?</v>
      </c>
      <c r="AN7" s="21" t="e">
        <f ca="1">[1]!AgePb76(AJ7)</f>
        <v>#NAME?</v>
      </c>
      <c r="AO7" s="21" t="e">
        <f ca="1">[1]!AgePb8Th2(AK7)</f>
        <v>#NAME?</v>
      </c>
      <c r="AP7" s="21" t="e">
        <f ca="1">[1]!AgePb7U5(AL7)</f>
        <v>#NAME?</v>
      </c>
      <c r="AQ7" s="21" t="e">
        <f ca="1">[1]!AgePb6U8(AM7)</f>
        <v>#NAME?</v>
      </c>
    </row>
    <row r="8" spans="1:43" s="21" customFormat="1">
      <c r="A8" s="21" t="s">
        <v>72</v>
      </c>
      <c r="B8" s="21">
        <v>5.987E-2</v>
      </c>
      <c r="C8" s="21">
        <v>2.0999999999999999E-3</v>
      </c>
      <c r="D8" s="21">
        <v>2.8139999999999998E-2</v>
      </c>
      <c r="E8" s="21">
        <v>7.1000000000000002E-4</v>
      </c>
      <c r="F8" s="21">
        <v>0.78496999999999995</v>
      </c>
      <c r="G8" s="21">
        <v>2.7230000000000001E-2</v>
      </c>
      <c r="H8" s="21">
        <v>9.5159999999999995E-2</v>
      </c>
      <c r="I8" s="21">
        <v>1.4E-3</v>
      </c>
      <c r="J8" s="21">
        <f t="shared" si="0"/>
        <v>0.42411049554207714</v>
      </c>
      <c r="K8" s="21">
        <v>598.79999999999995</v>
      </c>
      <c r="L8" s="21">
        <v>74.13</v>
      </c>
      <c r="M8" s="21">
        <v>561</v>
      </c>
      <c r="N8" s="21">
        <v>14.05</v>
      </c>
      <c r="O8" s="21">
        <v>588.29999999999995</v>
      </c>
      <c r="P8" s="21">
        <v>15.49</v>
      </c>
      <c r="Q8" s="22">
        <v>586</v>
      </c>
      <c r="R8" s="22">
        <v>8.25</v>
      </c>
      <c r="S8" s="21">
        <f t="shared" si="1"/>
        <v>0.39249146757678322</v>
      </c>
      <c r="T8" s="21">
        <v>0.80974000000000002</v>
      </c>
      <c r="U8" s="21">
        <v>1.189E-2</v>
      </c>
      <c r="V8" s="21" t="e">
        <f ca="1">[1]!SingleStagePbR(Q8,1)/[1]!SingleStagePbR(Q8,0)</f>
        <v>#NAME?</v>
      </c>
      <c r="W8" s="21" t="e">
        <f ca="1">[1]!Age7corr(H8,B8,V8)</f>
        <v>#NAME?</v>
      </c>
      <c r="X8" s="21" t="e">
        <f ca="1">[1]!AgeEr7Corr(W8,H8,I8,B8,C8,V8,0)</f>
        <v>#NAME?</v>
      </c>
      <c r="Y8" s="21">
        <v>316</v>
      </c>
      <c r="Z8" s="21">
        <v>102</v>
      </c>
      <c r="AA8" s="21">
        <v>55619</v>
      </c>
      <c r="AB8" s="21">
        <v>3436</v>
      </c>
      <c r="AC8" s="21">
        <v>14124</v>
      </c>
      <c r="AD8" s="21">
        <v>437129</v>
      </c>
      <c r="AE8" s="21">
        <v>669662</v>
      </c>
      <c r="AF8" s="21">
        <f t="shared" si="2"/>
        <v>29.362416107382558</v>
      </c>
      <c r="AG8" s="21" t="e">
        <f ca="1">[1]!SingleStagePbR(Q8,0)*AF8/AA8</f>
        <v>#NAME?</v>
      </c>
      <c r="AH8" s="21" t="e">
        <f ca="1">[1]!SingleStagePbR(Q8,1)*AF8/AB8</f>
        <v>#NAME?</v>
      </c>
      <c r="AI8" s="21" t="e">
        <f ca="1">[1]!SingleStagePbR(Q8,2)*AF8/AC8</f>
        <v>#NAME?</v>
      </c>
      <c r="AJ8" s="21" t="e">
        <f t="shared" ca="1" si="3"/>
        <v>#NAME?</v>
      </c>
      <c r="AK8" s="21" t="e">
        <f t="shared" ca="1" si="4"/>
        <v>#NAME?</v>
      </c>
      <c r="AL8" s="21" t="e">
        <f t="shared" ca="1" si="5"/>
        <v>#NAME?</v>
      </c>
      <c r="AM8" s="21" t="e">
        <f t="shared" ca="1" si="6"/>
        <v>#NAME?</v>
      </c>
      <c r="AN8" s="21" t="e">
        <f ca="1">[1]!AgePb76(AJ8)</f>
        <v>#NAME?</v>
      </c>
      <c r="AO8" s="21" t="e">
        <f ca="1">[1]!AgePb8Th2(AK8)</f>
        <v>#NAME?</v>
      </c>
      <c r="AP8" s="21" t="e">
        <f ca="1">[1]!AgePb7U5(AL8)</f>
        <v>#NAME?</v>
      </c>
      <c r="AQ8" s="21" t="e">
        <f ca="1">[1]!AgePb6U8(AM8)</f>
        <v>#NAME?</v>
      </c>
    </row>
    <row r="9" spans="1:43" s="21" customFormat="1">
      <c r="A9" s="21" t="s">
        <v>94</v>
      </c>
      <c r="B9" s="21">
        <v>6.3869999999999996E-2</v>
      </c>
      <c r="C9" s="21">
        <v>3.4099999999999998E-3</v>
      </c>
      <c r="D9" s="21">
        <v>2.9340000000000001E-2</v>
      </c>
      <c r="E9" s="21">
        <v>9.8999999999999999E-4</v>
      </c>
      <c r="F9" s="21">
        <v>0.83772000000000002</v>
      </c>
      <c r="G9" s="21">
        <v>4.385E-2</v>
      </c>
      <c r="H9" s="21">
        <v>9.5180000000000001E-2</v>
      </c>
      <c r="I9" s="21">
        <v>1.74E-3</v>
      </c>
      <c r="J9" s="21">
        <f t="shared" si="0"/>
        <v>0.34924712056110219</v>
      </c>
      <c r="K9" s="21">
        <v>737.2</v>
      </c>
      <c r="L9" s="21">
        <v>109.03</v>
      </c>
      <c r="M9" s="21">
        <v>584.4</v>
      </c>
      <c r="N9" s="21">
        <v>19.39</v>
      </c>
      <c r="O9" s="21">
        <v>617.9</v>
      </c>
      <c r="P9" s="21">
        <v>24.23</v>
      </c>
      <c r="Q9" s="22">
        <v>586.1</v>
      </c>
      <c r="R9" s="22">
        <v>10.220000000000001</v>
      </c>
      <c r="S9" s="21">
        <f t="shared" si="1"/>
        <v>5.4256952738440445</v>
      </c>
      <c r="T9" s="21">
        <v>0.76841000000000004</v>
      </c>
      <c r="U9" s="21">
        <v>1.225E-2</v>
      </c>
      <c r="V9" s="21" t="e">
        <f ca="1">[1]!SingleStagePbR(Q9,1)/[1]!SingleStagePbR(Q9,0)</f>
        <v>#NAME?</v>
      </c>
      <c r="W9" s="21" t="e">
        <f ca="1">[1]!Age7corr(H9,B9,V9)</f>
        <v>#NAME?</v>
      </c>
      <c r="X9" s="21" t="e">
        <f ca="1">[1]!AgeEr7Corr(W9,H9,I9,B9,C9,V9,0)</f>
        <v>#NAME?</v>
      </c>
      <c r="Y9" s="21">
        <v>155</v>
      </c>
      <c r="Z9" s="21">
        <v>52</v>
      </c>
      <c r="AA9" s="21">
        <v>20035</v>
      </c>
      <c r="AB9" s="21">
        <v>1320</v>
      </c>
      <c r="AC9" s="21">
        <v>5091</v>
      </c>
      <c r="AD9" s="21">
        <v>150543</v>
      </c>
      <c r="AE9" s="21">
        <v>242923</v>
      </c>
      <c r="AF9" s="21">
        <f t="shared" si="2"/>
        <v>16.370805369127517</v>
      </c>
      <c r="AG9" s="21" t="e">
        <f ca="1">[1]!SingleStagePbR(Q9,0)*AF9/AA9</f>
        <v>#NAME?</v>
      </c>
      <c r="AH9" s="21" t="e">
        <f ca="1">[1]!SingleStagePbR(Q9,1)*AF9/AB9</f>
        <v>#NAME?</v>
      </c>
      <c r="AI9" s="21" t="e">
        <f ca="1">[1]!SingleStagePbR(Q9,2)*AF9/AC9</f>
        <v>#NAME?</v>
      </c>
      <c r="AJ9" s="21" t="e">
        <f t="shared" ca="1" si="3"/>
        <v>#NAME?</v>
      </c>
      <c r="AK9" s="21" t="e">
        <f t="shared" ca="1" si="4"/>
        <v>#NAME?</v>
      </c>
      <c r="AL9" s="21" t="e">
        <f t="shared" ca="1" si="5"/>
        <v>#NAME?</v>
      </c>
      <c r="AM9" s="21" t="e">
        <f t="shared" ca="1" si="6"/>
        <v>#NAME?</v>
      </c>
      <c r="AN9" s="21" t="e">
        <f ca="1">[1]!AgePb76(AJ9)</f>
        <v>#NAME?</v>
      </c>
      <c r="AO9" s="21" t="e">
        <f ca="1">[1]!AgePb8Th2(AK9)</f>
        <v>#NAME?</v>
      </c>
      <c r="AP9" s="21" t="e">
        <f ca="1">[1]!AgePb7U5(AL9)</f>
        <v>#NAME?</v>
      </c>
      <c r="AQ9" s="21" t="e">
        <f ca="1">[1]!AgePb6U8(AM9)</f>
        <v>#NAME?</v>
      </c>
    </row>
    <row r="10" spans="1:43" s="21" customFormat="1">
      <c r="A10" s="21" t="s">
        <v>137</v>
      </c>
      <c r="B10" s="21">
        <v>6.4089999999999994E-2</v>
      </c>
      <c r="C10" s="21">
        <v>5.47E-3</v>
      </c>
      <c r="D10" s="21">
        <v>3.1570000000000001E-2</v>
      </c>
      <c r="E10" s="21">
        <v>1.5399999999999999E-3</v>
      </c>
      <c r="F10" s="21">
        <v>0.84358</v>
      </c>
      <c r="G10" s="21">
        <v>7.0540000000000005E-2</v>
      </c>
      <c r="H10" s="21">
        <v>9.5449999999999993E-2</v>
      </c>
      <c r="I10" s="21">
        <v>2.4199999999999998E-3</v>
      </c>
      <c r="J10" s="21">
        <f t="shared" si="0"/>
        <v>0.3032007370218785</v>
      </c>
      <c r="K10" s="21">
        <v>744.6</v>
      </c>
      <c r="L10" s="21">
        <v>170.81</v>
      </c>
      <c r="M10" s="21">
        <v>628.29999999999995</v>
      </c>
      <c r="N10" s="21">
        <v>30.09</v>
      </c>
      <c r="O10" s="21">
        <v>621.1</v>
      </c>
      <c r="P10" s="21">
        <v>38.85</v>
      </c>
      <c r="Q10" s="22">
        <v>587.70000000000005</v>
      </c>
      <c r="R10" s="22">
        <v>14.23</v>
      </c>
      <c r="S10" s="21">
        <f t="shared" si="1"/>
        <v>5.6831716862344672</v>
      </c>
      <c r="T10" s="21">
        <v>0.755</v>
      </c>
      <c r="U10" s="21">
        <v>1.515E-2</v>
      </c>
      <c r="V10" s="21" t="e">
        <f ca="1">[1]!SingleStagePbR(Q10,1)/[1]!SingleStagePbR(Q10,0)</f>
        <v>#NAME?</v>
      </c>
      <c r="W10" s="21" t="e">
        <f ca="1">[1]!Age7corr(H10,B10,V10)</f>
        <v>#NAME?</v>
      </c>
      <c r="X10" s="21" t="e">
        <f ca="1">[1]!AgeEr7Corr(W10,H10,I10,B10,C10,V10,0)</f>
        <v>#NAME?</v>
      </c>
      <c r="Y10" s="21">
        <v>316</v>
      </c>
      <c r="Z10" s="21">
        <v>88</v>
      </c>
      <c r="AA10" s="21">
        <v>4859</v>
      </c>
      <c r="AB10" s="21">
        <v>321</v>
      </c>
      <c r="AC10" s="21">
        <v>1332</v>
      </c>
      <c r="AD10" s="21">
        <v>36308</v>
      </c>
      <c r="AE10" s="21">
        <v>59578</v>
      </c>
      <c r="AF10" s="21">
        <f t="shared" si="2"/>
        <v>15.362416107382558</v>
      </c>
      <c r="AG10" s="21" t="e">
        <f ca="1">[1]!SingleStagePbR(Q10,0)*AF10/AA10</f>
        <v>#NAME?</v>
      </c>
      <c r="AH10" s="21" t="e">
        <f ca="1">[1]!SingleStagePbR(Q10,1)*AF10/AB10</f>
        <v>#NAME?</v>
      </c>
      <c r="AI10" s="21" t="e">
        <f ca="1">[1]!SingleStagePbR(Q10,2)*AF10/AC10</f>
        <v>#NAME?</v>
      </c>
      <c r="AJ10" s="21" t="e">
        <f t="shared" ca="1" si="3"/>
        <v>#NAME?</v>
      </c>
      <c r="AK10" s="21" t="e">
        <f t="shared" ca="1" si="4"/>
        <v>#NAME?</v>
      </c>
      <c r="AL10" s="21" t="e">
        <f t="shared" ca="1" si="5"/>
        <v>#NAME?</v>
      </c>
      <c r="AM10" s="21" t="e">
        <f t="shared" ca="1" si="6"/>
        <v>#NAME?</v>
      </c>
      <c r="AN10" s="21" t="e">
        <f ca="1">[1]!AgePb76(AJ10)</f>
        <v>#NAME?</v>
      </c>
      <c r="AO10" s="21" t="e">
        <f ca="1">[1]!AgePb8Th2(AK10)</f>
        <v>#NAME?</v>
      </c>
      <c r="AP10" s="21" t="e">
        <f ca="1">[1]!AgePb7U5(AL10)</f>
        <v>#NAME?</v>
      </c>
      <c r="AQ10" s="21" t="e">
        <f ca="1">[1]!AgePb6U8(AM10)</f>
        <v>#NAME?</v>
      </c>
    </row>
    <row r="11" spans="1:43" s="21" customFormat="1">
      <c r="A11" s="21" t="s">
        <v>27</v>
      </c>
      <c r="B11" s="21">
        <v>6.1440000000000002E-2</v>
      </c>
      <c r="C11" s="21">
        <v>2.7699999999999999E-3</v>
      </c>
      <c r="D11" s="21">
        <v>3.0790000000000001E-2</v>
      </c>
      <c r="E11" s="21">
        <v>9.7000000000000005E-4</v>
      </c>
      <c r="F11" s="21">
        <v>0.81186000000000003</v>
      </c>
      <c r="G11" s="21">
        <v>3.5839999999999997E-2</v>
      </c>
      <c r="H11" s="21">
        <v>9.5949999999999994E-2</v>
      </c>
      <c r="I11" s="21">
        <v>1.5499999999999999E-3</v>
      </c>
      <c r="J11" s="21">
        <f t="shared" si="0"/>
        <v>0.36593155614903605</v>
      </c>
      <c r="K11" s="21">
        <v>654.79999999999995</v>
      </c>
      <c r="L11" s="21">
        <v>93.88</v>
      </c>
      <c r="M11" s="21">
        <v>612.9</v>
      </c>
      <c r="N11" s="21">
        <v>18.97</v>
      </c>
      <c r="O11" s="21">
        <v>603.5</v>
      </c>
      <c r="P11" s="21">
        <v>20.09</v>
      </c>
      <c r="Q11" s="22">
        <v>590.6</v>
      </c>
      <c r="R11" s="22">
        <v>9.1300000000000008</v>
      </c>
      <c r="S11" s="21">
        <f t="shared" si="1"/>
        <v>2.1842194378598023</v>
      </c>
      <c r="T11" s="21">
        <v>0.48168</v>
      </c>
      <c r="U11" s="21">
        <v>7.2899999999999996E-3</v>
      </c>
      <c r="V11" s="21" t="e">
        <f ca="1">[1]!SingleStagePbR(Q11,1)/[1]!SingleStagePbR(Q11,0)</f>
        <v>#NAME?</v>
      </c>
      <c r="W11" s="21" t="e">
        <f ca="1">[1]!Age7corr(H11,B11,V11)</f>
        <v>#NAME?</v>
      </c>
      <c r="X11" s="21" t="e">
        <f ca="1">[1]!AgeEr7Corr(W11,H11,I11,B11,C11,V11,0)</f>
        <v>#NAME?</v>
      </c>
      <c r="Y11" s="21">
        <v>427</v>
      </c>
      <c r="Z11" s="21">
        <v>103</v>
      </c>
      <c r="AA11" s="21">
        <v>19199</v>
      </c>
      <c r="AB11" s="21">
        <v>1218</v>
      </c>
      <c r="AC11" s="21">
        <v>3072</v>
      </c>
      <c r="AD11" s="21">
        <v>87668</v>
      </c>
      <c r="AE11" s="21">
        <v>225974</v>
      </c>
      <c r="AF11" s="21">
        <f t="shared" si="2"/>
        <v>4.8473154362416153</v>
      </c>
      <c r="AG11" s="21" t="e">
        <f ca="1">[1]!SingleStagePbR(Q11,0)*AF11/AA11</f>
        <v>#NAME?</v>
      </c>
      <c r="AH11" s="21" t="e">
        <f ca="1">[1]!SingleStagePbR(Q11,1)*AF11/AB11</f>
        <v>#NAME?</v>
      </c>
      <c r="AI11" s="21" t="e">
        <f ca="1">[1]!SingleStagePbR(Q11,2)*AF11/AC11</f>
        <v>#NAME?</v>
      </c>
      <c r="AJ11" s="21" t="e">
        <f t="shared" ca="1" si="3"/>
        <v>#NAME?</v>
      </c>
      <c r="AK11" s="21" t="e">
        <f t="shared" ca="1" si="4"/>
        <v>#NAME?</v>
      </c>
      <c r="AL11" s="21" t="e">
        <f t="shared" ca="1" si="5"/>
        <v>#NAME?</v>
      </c>
      <c r="AM11" s="21" t="e">
        <f t="shared" ca="1" si="6"/>
        <v>#NAME?</v>
      </c>
      <c r="AN11" s="21" t="e">
        <f ca="1">[1]!AgePb76(AJ11)</f>
        <v>#NAME?</v>
      </c>
      <c r="AO11" s="21" t="e">
        <f ca="1">[1]!AgePb8Th2(AK11)</f>
        <v>#NAME?</v>
      </c>
      <c r="AP11" s="21" t="e">
        <f ca="1">[1]!AgePb7U5(AL11)</f>
        <v>#NAME?</v>
      </c>
      <c r="AQ11" s="21" t="e">
        <f ca="1">[1]!AgePb6U8(AM11)</f>
        <v>#NAME?</v>
      </c>
    </row>
    <row r="12" spans="1:43" s="21" customFormat="1">
      <c r="A12" s="21" t="s">
        <v>46</v>
      </c>
      <c r="B12" s="21">
        <v>6.2379999999999998E-2</v>
      </c>
      <c r="C12" s="21">
        <v>3.29E-3</v>
      </c>
      <c r="D12" s="21">
        <v>2.9229999999999999E-2</v>
      </c>
      <c r="E12" s="21">
        <v>8.8000000000000003E-4</v>
      </c>
      <c r="F12" s="21">
        <v>0.83008999999999999</v>
      </c>
      <c r="G12" s="21">
        <v>4.2869999999999998E-2</v>
      </c>
      <c r="H12" s="21">
        <v>9.6619999999999998E-2</v>
      </c>
      <c r="I12" s="21">
        <v>1.72E-3</v>
      </c>
      <c r="J12" s="21">
        <f t="shared" si="0"/>
        <v>0.34469351459793551</v>
      </c>
      <c r="K12" s="21">
        <v>687</v>
      </c>
      <c r="L12" s="21">
        <v>108.85</v>
      </c>
      <c r="M12" s="21">
        <v>582.4</v>
      </c>
      <c r="N12" s="21">
        <v>17.21</v>
      </c>
      <c r="O12" s="21">
        <v>613.70000000000005</v>
      </c>
      <c r="P12" s="21">
        <v>23.79</v>
      </c>
      <c r="Q12" s="22">
        <v>594.6</v>
      </c>
      <c r="R12" s="22">
        <v>10.09</v>
      </c>
      <c r="S12" s="21">
        <f t="shared" si="1"/>
        <v>3.2122435250588666</v>
      </c>
      <c r="T12" s="21">
        <v>0.93461000000000005</v>
      </c>
      <c r="U12" s="21">
        <v>1.4069999999999999E-2</v>
      </c>
      <c r="V12" s="21" t="e">
        <f ca="1">[1]!SingleStagePbR(Q12,1)/[1]!SingleStagePbR(Q12,0)</f>
        <v>#NAME?</v>
      </c>
      <c r="W12" s="21" t="e">
        <f ca="1">[1]!Age7corr(H12,B12,V12)</f>
        <v>#NAME?</v>
      </c>
      <c r="X12" s="21" t="e">
        <f ca="1">[1]!AgeEr7Corr(W12,H12,I12,B12,C12,V12,0)</f>
        <v>#NAME?</v>
      </c>
      <c r="Y12" s="21">
        <v>313</v>
      </c>
      <c r="Z12" s="21">
        <v>83</v>
      </c>
      <c r="AA12" s="21">
        <v>24502</v>
      </c>
      <c r="AB12" s="21">
        <v>1578</v>
      </c>
      <c r="AC12" s="21">
        <v>7246</v>
      </c>
      <c r="AD12" s="21">
        <v>216985</v>
      </c>
      <c r="AE12" s="21">
        <v>288147</v>
      </c>
      <c r="AF12" s="21">
        <f t="shared" si="2"/>
        <v>11.052013422818803</v>
      </c>
      <c r="AG12" s="21" t="e">
        <f ca="1">[1]!SingleStagePbR(Q12,0)*AF12/AA12</f>
        <v>#NAME?</v>
      </c>
      <c r="AH12" s="21" t="e">
        <f ca="1">[1]!SingleStagePbR(Q12,1)*AF12/AB12</f>
        <v>#NAME?</v>
      </c>
      <c r="AI12" s="21" t="e">
        <f ca="1">[1]!SingleStagePbR(Q12,2)*AF12/AC12</f>
        <v>#NAME?</v>
      </c>
      <c r="AJ12" s="21" t="e">
        <f t="shared" ca="1" si="3"/>
        <v>#NAME?</v>
      </c>
      <c r="AK12" s="21" t="e">
        <f t="shared" ca="1" si="4"/>
        <v>#NAME?</v>
      </c>
      <c r="AL12" s="21" t="e">
        <f t="shared" ca="1" si="5"/>
        <v>#NAME?</v>
      </c>
      <c r="AM12" s="21" t="e">
        <f t="shared" ca="1" si="6"/>
        <v>#NAME?</v>
      </c>
      <c r="AN12" s="21" t="e">
        <f ca="1">[1]!AgePb76(AJ12)</f>
        <v>#NAME?</v>
      </c>
      <c r="AO12" s="21" t="e">
        <f ca="1">[1]!AgePb8Th2(AK12)</f>
        <v>#NAME?</v>
      </c>
      <c r="AP12" s="21" t="e">
        <f ca="1">[1]!AgePb7U5(AL12)</f>
        <v>#NAME?</v>
      </c>
      <c r="AQ12" s="21" t="e">
        <f ca="1">[1]!AgePb6U8(AM12)</f>
        <v>#NAME?</v>
      </c>
    </row>
    <row r="13" spans="1:43" s="21" customFormat="1">
      <c r="A13" s="21" t="s">
        <v>58</v>
      </c>
      <c r="B13" s="21">
        <v>6.7360000000000003E-2</v>
      </c>
      <c r="C13" s="21">
        <v>3.63E-3</v>
      </c>
      <c r="D13" s="21">
        <v>2.8830000000000001E-2</v>
      </c>
      <c r="E13" s="21">
        <v>9.5E-4</v>
      </c>
      <c r="F13" s="21">
        <v>0.89712000000000003</v>
      </c>
      <c r="G13" s="21">
        <v>4.7219999999999998E-2</v>
      </c>
      <c r="H13" s="21">
        <v>9.6670000000000006E-2</v>
      </c>
      <c r="I13" s="21">
        <v>1.7700000000000001E-3</v>
      </c>
      <c r="J13" s="21">
        <f t="shared" si="0"/>
        <v>0.34786129050363113</v>
      </c>
      <c r="K13" s="21">
        <v>849</v>
      </c>
      <c r="L13" s="21">
        <v>108.14</v>
      </c>
      <c r="M13" s="21">
        <v>574.4</v>
      </c>
      <c r="N13" s="21">
        <v>18.579999999999998</v>
      </c>
      <c r="O13" s="21">
        <v>650.20000000000005</v>
      </c>
      <c r="P13" s="21">
        <v>25.27</v>
      </c>
      <c r="Q13" s="22">
        <v>594.9</v>
      </c>
      <c r="R13" s="22">
        <v>10.41</v>
      </c>
      <c r="S13" s="21">
        <f t="shared" si="1"/>
        <v>9.2956799462094573</v>
      </c>
      <c r="T13" s="21">
        <v>0.80330999999999997</v>
      </c>
      <c r="U13" s="21">
        <v>1.2529999999999999E-2</v>
      </c>
      <c r="V13" s="21" t="e">
        <f ca="1">[1]!SingleStagePbR(Q13,1)/[1]!SingleStagePbR(Q13,0)</f>
        <v>#NAME?</v>
      </c>
      <c r="W13" s="21" t="e">
        <f ca="1">[1]!Age7corr(H13,B13,V13)</f>
        <v>#NAME?</v>
      </c>
      <c r="X13" s="21" t="e">
        <f ca="1">[1]!AgeEr7Corr(W13,H13,I13,B13,C13,V13,0)</f>
        <v>#NAME?</v>
      </c>
      <c r="Y13" s="21">
        <v>344</v>
      </c>
      <c r="Z13" s="21">
        <v>102</v>
      </c>
      <c r="AA13" s="21">
        <v>11838</v>
      </c>
      <c r="AB13" s="21">
        <v>823</v>
      </c>
      <c r="AC13" s="21">
        <v>2984</v>
      </c>
      <c r="AD13" s="21">
        <v>90423</v>
      </c>
      <c r="AE13" s="21">
        <v>139671</v>
      </c>
      <c r="AF13" s="21">
        <f t="shared" si="2"/>
        <v>22.926174496644293</v>
      </c>
      <c r="AG13" s="21" t="e">
        <f ca="1">[1]!SingleStagePbR(Q13,0)*AF13/AA13</f>
        <v>#NAME?</v>
      </c>
      <c r="AH13" s="21" t="e">
        <f ca="1">[1]!SingleStagePbR(Q13,1)*AF13/AB13</f>
        <v>#NAME?</v>
      </c>
      <c r="AI13" s="21" t="e">
        <f ca="1">[1]!SingleStagePbR(Q13,2)*AF13/AC13</f>
        <v>#NAME?</v>
      </c>
      <c r="AJ13" s="21" t="e">
        <f t="shared" ca="1" si="3"/>
        <v>#NAME?</v>
      </c>
      <c r="AK13" s="21" t="e">
        <f t="shared" ca="1" si="4"/>
        <v>#NAME?</v>
      </c>
      <c r="AL13" s="21" t="e">
        <f t="shared" ca="1" si="5"/>
        <v>#NAME?</v>
      </c>
      <c r="AM13" s="21" t="e">
        <f t="shared" ca="1" si="6"/>
        <v>#NAME?</v>
      </c>
      <c r="AN13" s="21" t="e">
        <f ca="1">[1]!AgePb76(AJ13)</f>
        <v>#NAME?</v>
      </c>
      <c r="AO13" s="21" t="e">
        <f ca="1">[1]!AgePb8Th2(AK13)</f>
        <v>#NAME?</v>
      </c>
      <c r="AP13" s="21" t="e">
        <f ca="1">[1]!AgePb7U5(AL13)</f>
        <v>#NAME?</v>
      </c>
      <c r="AQ13" s="21" t="e">
        <f ca="1">[1]!AgePb6U8(AM13)</f>
        <v>#NAME?</v>
      </c>
    </row>
    <row r="14" spans="1:43" s="21" customFormat="1">
      <c r="A14" s="21" t="s">
        <v>51</v>
      </c>
      <c r="B14" s="21">
        <v>6.0670000000000002E-2</v>
      </c>
      <c r="C14" s="21">
        <v>2.7599999999999999E-3</v>
      </c>
      <c r="D14" s="21">
        <v>2.904E-2</v>
      </c>
      <c r="E14" s="21">
        <v>8.3000000000000001E-4</v>
      </c>
      <c r="F14" s="21">
        <v>0.80871000000000004</v>
      </c>
      <c r="G14" s="21">
        <v>3.6139999999999999E-2</v>
      </c>
      <c r="H14" s="21">
        <v>9.6759999999999999E-2</v>
      </c>
      <c r="I14" s="21">
        <v>1.58E-3</v>
      </c>
      <c r="J14" s="21">
        <f t="shared" si="0"/>
        <v>0.36539776986881894</v>
      </c>
      <c r="K14" s="21">
        <v>627.70000000000005</v>
      </c>
      <c r="L14" s="21">
        <v>95.25</v>
      </c>
      <c r="M14" s="21">
        <v>578.5</v>
      </c>
      <c r="N14" s="21">
        <v>16.28</v>
      </c>
      <c r="O14" s="21">
        <v>601.70000000000005</v>
      </c>
      <c r="P14" s="21">
        <v>20.29</v>
      </c>
      <c r="Q14" s="22">
        <v>595.4</v>
      </c>
      <c r="R14" s="22">
        <v>9.2899999999999991</v>
      </c>
      <c r="S14" s="21">
        <f t="shared" si="1"/>
        <v>1.0581121934833737</v>
      </c>
      <c r="T14" s="21">
        <v>0.77661000000000002</v>
      </c>
      <c r="U14" s="21">
        <v>1.155E-2</v>
      </c>
      <c r="V14" s="21" t="e">
        <f ca="1">[1]!SingleStagePbR(Q14,1)/[1]!SingleStagePbR(Q14,0)</f>
        <v>#NAME?</v>
      </c>
      <c r="W14" s="21" t="e">
        <f ca="1">[1]!Age7corr(H14,B14,V14)</f>
        <v>#NAME?</v>
      </c>
      <c r="X14" s="21" t="e">
        <f ca="1">[1]!AgeEr7Corr(W14,H14,I14,B14,C14,V14,0)</f>
        <v>#NAME?</v>
      </c>
      <c r="Y14" s="21">
        <v>479</v>
      </c>
      <c r="Z14" s="21">
        <v>67</v>
      </c>
      <c r="AA14" s="21">
        <v>23818</v>
      </c>
      <c r="AB14" s="21">
        <v>1492</v>
      </c>
      <c r="AC14" s="21">
        <v>5821</v>
      </c>
      <c r="AD14" s="21">
        <v>175307</v>
      </c>
      <c r="AE14" s="21">
        <v>280136</v>
      </c>
      <c r="AF14" s="21">
        <f t="shared" si="2"/>
        <v>-43.105704697986567</v>
      </c>
      <c r="AG14" s="21" t="e">
        <f ca="1">[1]!SingleStagePbR(Q14,0)*AF14/AA14</f>
        <v>#NAME?</v>
      </c>
      <c r="AH14" s="21" t="e">
        <f ca="1">[1]!SingleStagePbR(Q14,1)*AF14/AB14</f>
        <v>#NAME?</v>
      </c>
      <c r="AI14" s="21" t="e">
        <f ca="1">[1]!SingleStagePbR(Q14,2)*AF14/AC14</f>
        <v>#NAME?</v>
      </c>
      <c r="AJ14" s="21" t="e">
        <f t="shared" ca="1" si="3"/>
        <v>#NAME?</v>
      </c>
      <c r="AK14" s="21" t="e">
        <f t="shared" ca="1" si="4"/>
        <v>#NAME?</v>
      </c>
      <c r="AL14" s="21" t="e">
        <f t="shared" ca="1" si="5"/>
        <v>#NAME?</v>
      </c>
      <c r="AM14" s="21" t="e">
        <f t="shared" ca="1" si="6"/>
        <v>#NAME?</v>
      </c>
      <c r="AN14" s="21" t="e">
        <f ca="1">[1]!AgePb76(AJ14)</f>
        <v>#NAME?</v>
      </c>
      <c r="AO14" s="21" t="e">
        <f ca="1">[1]!AgePb8Th2(AK14)</f>
        <v>#NAME?</v>
      </c>
      <c r="AP14" s="21" t="e">
        <f ca="1">[1]!AgePb7U5(AL14)</f>
        <v>#NAME?</v>
      </c>
      <c r="AQ14" s="21" t="e">
        <f ca="1">[1]!AgePb6U8(AM14)</f>
        <v>#NAME?</v>
      </c>
    </row>
    <row r="15" spans="1:43" s="21" customFormat="1">
      <c r="A15" s="21" t="s">
        <v>96</v>
      </c>
      <c r="B15" s="21">
        <v>6.1929999999999999E-2</v>
      </c>
      <c r="C15" s="21">
        <v>3.5799999999999998E-3</v>
      </c>
      <c r="D15" s="21">
        <v>3.1189999999999999E-2</v>
      </c>
      <c r="E15" s="21">
        <v>1.0399999999999999E-3</v>
      </c>
      <c r="F15" s="21">
        <v>0.83118999999999998</v>
      </c>
      <c r="G15" s="21">
        <v>4.7140000000000001E-2</v>
      </c>
      <c r="H15" s="21">
        <v>9.7390000000000004E-2</v>
      </c>
      <c r="I15" s="21">
        <v>1.8500000000000001E-3</v>
      </c>
      <c r="J15" s="21">
        <f t="shared" si="0"/>
        <v>0.33494083138868025</v>
      </c>
      <c r="K15" s="21">
        <v>671.6</v>
      </c>
      <c r="L15" s="21">
        <v>119.07</v>
      </c>
      <c r="M15" s="21">
        <v>620.79999999999995</v>
      </c>
      <c r="N15" s="21">
        <v>20.329999999999998</v>
      </c>
      <c r="O15" s="21">
        <v>614.29999999999995</v>
      </c>
      <c r="P15" s="21">
        <v>26.14</v>
      </c>
      <c r="Q15" s="22">
        <v>599.1</v>
      </c>
      <c r="R15" s="22">
        <v>10.87</v>
      </c>
      <c r="S15" s="21">
        <f t="shared" si="1"/>
        <v>2.5371390418961637</v>
      </c>
      <c r="T15" s="21">
        <v>0.96419999999999995</v>
      </c>
      <c r="U15" s="21">
        <v>1.553E-2</v>
      </c>
      <c r="V15" s="21" t="e">
        <f ca="1">[1]!SingleStagePbR(Q15,1)/[1]!SingleStagePbR(Q15,0)</f>
        <v>#NAME?</v>
      </c>
      <c r="W15" s="21" t="e">
        <f ca="1">[1]!Age7corr(H15,B15,V15)</f>
        <v>#NAME?</v>
      </c>
      <c r="X15" s="21" t="e">
        <f ca="1">[1]!AgeEr7Corr(W15,H15,I15,B15,C15,V15,0)</f>
        <v>#NAME?</v>
      </c>
      <c r="Y15" s="21">
        <v>289</v>
      </c>
      <c r="Z15" s="21">
        <v>68</v>
      </c>
      <c r="AA15" s="21">
        <v>13163</v>
      </c>
      <c r="AB15" s="21">
        <v>840</v>
      </c>
      <c r="AC15" s="21">
        <v>4366</v>
      </c>
      <c r="AD15" s="21">
        <v>121373</v>
      </c>
      <c r="AE15" s="21">
        <v>156077</v>
      </c>
      <c r="AF15" s="21">
        <f t="shared" si="2"/>
        <v>1.5687919463087354</v>
      </c>
      <c r="AG15" s="21" t="e">
        <f ca="1">[1]!SingleStagePbR(Q15,0)*AF15/AA15</f>
        <v>#NAME?</v>
      </c>
      <c r="AH15" s="21" t="e">
        <f ca="1">[1]!SingleStagePbR(Q15,1)*AF15/AB15</f>
        <v>#NAME?</v>
      </c>
      <c r="AI15" s="21" t="e">
        <f ca="1">[1]!SingleStagePbR(Q15,2)*AF15/AC15</f>
        <v>#NAME?</v>
      </c>
      <c r="AJ15" s="21" t="e">
        <f t="shared" ca="1" si="3"/>
        <v>#NAME?</v>
      </c>
      <c r="AK15" s="21" t="e">
        <f t="shared" ca="1" si="4"/>
        <v>#NAME?</v>
      </c>
      <c r="AL15" s="21" t="e">
        <f t="shared" ca="1" si="5"/>
        <v>#NAME?</v>
      </c>
      <c r="AM15" s="21" t="e">
        <f t="shared" ca="1" si="6"/>
        <v>#NAME?</v>
      </c>
      <c r="AN15" s="21" t="e">
        <f ca="1">[1]!AgePb76(AJ15)</f>
        <v>#NAME?</v>
      </c>
      <c r="AO15" s="21" t="e">
        <f ca="1">[1]!AgePb8Th2(AK15)</f>
        <v>#NAME?</v>
      </c>
      <c r="AP15" s="21" t="e">
        <f ca="1">[1]!AgePb7U5(AL15)</f>
        <v>#NAME?</v>
      </c>
      <c r="AQ15" s="21" t="e">
        <f ca="1">[1]!AgePb6U8(AM15)</f>
        <v>#NAME?</v>
      </c>
    </row>
    <row r="16" spans="1:43" s="21" customFormat="1">
      <c r="A16" s="21" t="s">
        <v>71</v>
      </c>
      <c r="B16" s="21">
        <v>6.7479999999999998E-2</v>
      </c>
      <c r="C16" s="21">
        <v>4.13E-3</v>
      </c>
      <c r="D16" s="21">
        <v>2.877E-2</v>
      </c>
      <c r="E16" s="21">
        <v>1.07E-3</v>
      </c>
      <c r="F16" s="21">
        <v>0.90788000000000002</v>
      </c>
      <c r="G16" s="21">
        <v>5.4300000000000001E-2</v>
      </c>
      <c r="H16" s="21">
        <v>9.7650000000000001E-2</v>
      </c>
      <c r="I16" s="21">
        <v>1.9499999999999999E-3</v>
      </c>
      <c r="J16" s="21">
        <f t="shared" si="0"/>
        <v>0.33388044459154775</v>
      </c>
      <c r="K16" s="21">
        <v>852.7</v>
      </c>
      <c r="L16" s="21">
        <v>122.35</v>
      </c>
      <c r="M16" s="21">
        <v>573.29999999999995</v>
      </c>
      <c r="N16" s="21">
        <v>21.07</v>
      </c>
      <c r="O16" s="21">
        <v>655.9</v>
      </c>
      <c r="P16" s="21">
        <v>28.9</v>
      </c>
      <c r="Q16" s="22">
        <v>600.6</v>
      </c>
      <c r="R16" s="22">
        <v>11.48</v>
      </c>
      <c r="S16" s="21">
        <f t="shared" si="1"/>
        <v>9.2074592074592019</v>
      </c>
      <c r="T16" s="21">
        <v>0.77132999999999996</v>
      </c>
      <c r="U16" s="21">
        <v>1.272E-2</v>
      </c>
      <c r="V16" s="21" t="e">
        <f ca="1">[1]!SingleStagePbR(Q16,1)/[1]!SingleStagePbR(Q16,0)</f>
        <v>#NAME?</v>
      </c>
      <c r="W16" s="21" t="e">
        <f ca="1">[1]!Age7corr(H16,B16,V16)</f>
        <v>#NAME?</v>
      </c>
      <c r="X16" s="21" t="e">
        <f ca="1">[1]!AgeEr7Corr(W16,H16,I16,B16,C16,V16,0)</f>
        <v>#NAME?</v>
      </c>
      <c r="Y16" s="21">
        <v>303</v>
      </c>
      <c r="Z16" s="21">
        <v>113</v>
      </c>
      <c r="AA16" s="21">
        <v>8781</v>
      </c>
      <c r="AB16" s="21">
        <v>611</v>
      </c>
      <c r="AC16" s="21">
        <v>2115</v>
      </c>
      <c r="AD16" s="21">
        <v>64052</v>
      </c>
      <c r="AE16" s="21">
        <v>103014</v>
      </c>
      <c r="AF16" s="21">
        <f t="shared" si="2"/>
        <v>43.35067114093961</v>
      </c>
      <c r="AG16" s="21" t="e">
        <f ca="1">[1]!SingleStagePbR(Q16,0)*AF16/AA16</f>
        <v>#NAME?</v>
      </c>
      <c r="AH16" s="21" t="e">
        <f ca="1">[1]!SingleStagePbR(Q16,1)*AF16/AB16</f>
        <v>#NAME?</v>
      </c>
      <c r="AI16" s="21" t="e">
        <f ca="1">[1]!SingleStagePbR(Q16,2)*AF16/AC16</f>
        <v>#NAME?</v>
      </c>
      <c r="AJ16" s="21" t="e">
        <f t="shared" ca="1" si="3"/>
        <v>#NAME?</v>
      </c>
      <c r="AK16" s="21" t="e">
        <f t="shared" ca="1" si="4"/>
        <v>#NAME?</v>
      </c>
      <c r="AL16" s="21" t="e">
        <f t="shared" ca="1" si="5"/>
        <v>#NAME?</v>
      </c>
      <c r="AM16" s="21" t="e">
        <f t="shared" ca="1" si="6"/>
        <v>#NAME?</v>
      </c>
      <c r="AN16" s="21" t="e">
        <f ca="1">[1]!AgePb76(AJ16)</f>
        <v>#NAME?</v>
      </c>
      <c r="AO16" s="21" t="e">
        <f ca="1">[1]!AgePb8Th2(AK16)</f>
        <v>#NAME?</v>
      </c>
      <c r="AP16" s="21" t="e">
        <f ca="1">[1]!AgePb7U5(AL16)</f>
        <v>#NAME?</v>
      </c>
      <c r="AQ16" s="21" t="e">
        <f ca="1">[1]!AgePb6U8(AM16)</f>
        <v>#NAME?</v>
      </c>
    </row>
    <row r="17" spans="1:43" s="21" customFormat="1">
      <c r="A17" s="21" t="s">
        <v>45</v>
      </c>
      <c r="B17" s="21">
        <v>6.021E-2</v>
      </c>
      <c r="C17" s="21">
        <v>3.8700000000000002E-3</v>
      </c>
      <c r="D17" s="21">
        <v>3.0810000000000001E-2</v>
      </c>
      <c r="E17" s="21">
        <v>1.1299999999999999E-3</v>
      </c>
      <c r="F17" s="21">
        <v>0.81040000000000001</v>
      </c>
      <c r="G17" s="21">
        <v>5.0849999999999999E-2</v>
      </c>
      <c r="H17" s="21">
        <v>9.7729999999999997E-2</v>
      </c>
      <c r="I17" s="21">
        <v>1.9400000000000001E-3</v>
      </c>
      <c r="J17" s="21">
        <f t="shared" si="0"/>
        <v>0.31636053860187718</v>
      </c>
      <c r="K17" s="21">
        <v>611</v>
      </c>
      <c r="L17" s="21">
        <v>132.99</v>
      </c>
      <c r="M17" s="21">
        <v>613.29999999999995</v>
      </c>
      <c r="N17" s="21">
        <v>22.09</v>
      </c>
      <c r="O17" s="21">
        <v>602.70000000000005</v>
      </c>
      <c r="P17" s="21">
        <v>28.52</v>
      </c>
      <c r="Q17" s="22">
        <v>601.1</v>
      </c>
      <c r="R17" s="22">
        <v>11.41</v>
      </c>
      <c r="S17" s="21">
        <f t="shared" si="1"/>
        <v>0.26617867243388105</v>
      </c>
      <c r="T17" s="21">
        <v>0.72606000000000004</v>
      </c>
      <c r="U17" s="21">
        <v>1.1769999999999999E-2</v>
      </c>
      <c r="V17" s="21" t="e">
        <f ca="1">[1]!SingleStagePbR(Q17,1)/[1]!SingleStagePbR(Q17,0)</f>
        <v>#NAME?</v>
      </c>
      <c r="W17" s="21" t="e">
        <f ca="1">[1]!Age7corr(H17,B17,V17)</f>
        <v>#NAME?</v>
      </c>
      <c r="X17" s="21" t="e">
        <f ca="1">[1]!AgeEr7Corr(W17,H17,I17,B17,C17,V17,0)</f>
        <v>#NAME?</v>
      </c>
      <c r="Y17" s="21">
        <v>382</v>
      </c>
      <c r="Z17" s="21">
        <v>58</v>
      </c>
      <c r="AA17" s="21">
        <v>10651</v>
      </c>
      <c r="AB17" s="21">
        <v>662</v>
      </c>
      <c r="AC17" s="21">
        <v>2548</v>
      </c>
      <c r="AD17" s="21">
        <v>72424</v>
      </c>
      <c r="AE17" s="21">
        <v>123804</v>
      </c>
      <c r="AF17" s="21">
        <f t="shared" si="2"/>
        <v>-29.80872483221475</v>
      </c>
      <c r="AG17" s="21" t="e">
        <f ca="1">[1]!SingleStagePbR(Q17,0)*AF17/AA17</f>
        <v>#NAME?</v>
      </c>
      <c r="AH17" s="21" t="e">
        <f ca="1">[1]!SingleStagePbR(Q17,1)*AF17/AB17</f>
        <v>#NAME?</v>
      </c>
      <c r="AI17" s="21" t="e">
        <f ca="1">[1]!SingleStagePbR(Q17,2)*AF17/AC17</f>
        <v>#NAME?</v>
      </c>
      <c r="AJ17" s="21" t="e">
        <f t="shared" ca="1" si="3"/>
        <v>#NAME?</v>
      </c>
      <c r="AK17" s="21" t="e">
        <f t="shared" ca="1" si="4"/>
        <v>#NAME?</v>
      </c>
      <c r="AL17" s="21" t="e">
        <f t="shared" ca="1" si="5"/>
        <v>#NAME?</v>
      </c>
      <c r="AM17" s="21" t="e">
        <f t="shared" ca="1" si="6"/>
        <v>#NAME?</v>
      </c>
      <c r="AN17" s="21" t="e">
        <f ca="1">[1]!AgePb76(AJ17)</f>
        <v>#NAME?</v>
      </c>
      <c r="AO17" s="21" t="e">
        <f ca="1">[1]!AgePb8Th2(AK17)</f>
        <v>#NAME?</v>
      </c>
      <c r="AP17" s="21" t="e">
        <f ca="1">[1]!AgePb7U5(AL17)</f>
        <v>#NAME?</v>
      </c>
      <c r="AQ17" s="21" t="e">
        <f ca="1">[1]!AgePb6U8(AM17)</f>
        <v>#NAME?</v>
      </c>
    </row>
    <row r="18" spans="1:43" s="21" customFormat="1">
      <c r="A18" s="21" t="s">
        <v>142</v>
      </c>
      <c r="B18" s="21">
        <v>6.2289999999999998E-2</v>
      </c>
      <c r="C18" s="21">
        <v>3.9399999999999999E-3</v>
      </c>
      <c r="D18" s="21">
        <v>2.938E-2</v>
      </c>
      <c r="E18" s="21">
        <v>1.08E-3</v>
      </c>
      <c r="F18" s="21">
        <v>0.84184999999999999</v>
      </c>
      <c r="G18" s="21">
        <v>5.2490000000000002E-2</v>
      </c>
      <c r="H18" s="21">
        <v>9.8000000000000004E-2</v>
      </c>
      <c r="I18" s="21">
        <v>2.0200000000000001E-3</v>
      </c>
      <c r="J18" s="21">
        <f t="shared" si="0"/>
        <v>0.33058522323008077</v>
      </c>
      <c r="K18" s="21">
        <v>684.1</v>
      </c>
      <c r="L18" s="21">
        <v>129.58000000000001</v>
      </c>
      <c r="M18" s="21">
        <v>585.20000000000005</v>
      </c>
      <c r="N18" s="21">
        <v>21.27</v>
      </c>
      <c r="O18" s="21">
        <v>620.20000000000005</v>
      </c>
      <c r="P18" s="21">
        <v>28.94</v>
      </c>
      <c r="Q18" s="22">
        <v>602.70000000000005</v>
      </c>
      <c r="R18" s="22">
        <v>11.85</v>
      </c>
      <c r="S18" s="21">
        <f t="shared" si="1"/>
        <v>2.9036004645760727</v>
      </c>
      <c r="T18" s="21">
        <v>1.3222700000000001</v>
      </c>
      <c r="U18" s="21">
        <v>2.29E-2</v>
      </c>
      <c r="V18" s="21" t="e">
        <f ca="1">[1]!SingleStagePbR(Q18,1)/[1]!SingleStagePbR(Q18,0)</f>
        <v>#NAME?</v>
      </c>
      <c r="W18" s="21" t="e">
        <f ca="1">[1]!Age7corr(H18,B18,V18)</f>
        <v>#NAME?</v>
      </c>
      <c r="X18" s="21" t="e">
        <f ca="1">[1]!AgeEr7Corr(W18,H18,I18,B18,C18,V18,0)</f>
        <v>#NAME?</v>
      </c>
      <c r="Y18" s="21">
        <v>234</v>
      </c>
      <c r="Z18" s="21">
        <v>33</v>
      </c>
      <c r="AA18" s="21">
        <v>10992</v>
      </c>
      <c r="AB18" s="21">
        <v>705</v>
      </c>
      <c r="AC18" s="21">
        <v>4796</v>
      </c>
      <c r="AD18" s="21">
        <v>140363</v>
      </c>
      <c r="AE18" s="21">
        <v>131498</v>
      </c>
      <c r="AF18" s="21">
        <f t="shared" si="2"/>
        <v>-20.788590604026837</v>
      </c>
      <c r="AG18" s="21" t="e">
        <f ca="1">[1]!SingleStagePbR(Q18,0)*AF18/AA18</f>
        <v>#NAME?</v>
      </c>
      <c r="AH18" s="21" t="e">
        <f ca="1">[1]!SingleStagePbR(Q18,1)*AF18/AB18</f>
        <v>#NAME?</v>
      </c>
      <c r="AI18" s="21" t="e">
        <f ca="1">[1]!SingleStagePbR(Q18,2)*AF18/AC18</f>
        <v>#NAME?</v>
      </c>
      <c r="AJ18" s="21" t="e">
        <f t="shared" ca="1" si="3"/>
        <v>#NAME?</v>
      </c>
      <c r="AK18" s="21" t="e">
        <f t="shared" ca="1" si="4"/>
        <v>#NAME?</v>
      </c>
      <c r="AL18" s="21" t="e">
        <f t="shared" ca="1" si="5"/>
        <v>#NAME?</v>
      </c>
      <c r="AM18" s="21" t="e">
        <f t="shared" ca="1" si="6"/>
        <v>#NAME?</v>
      </c>
      <c r="AN18" s="21" t="e">
        <f ca="1">[1]!AgePb76(AJ18)</f>
        <v>#NAME?</v>
      </c>
      <c r="AO18" s="21" t="e">
        <f ca="1">[1]!AgePb8Th2(AK18)</f>
        <v>#NAME?</v>
      </c>
      <c r="AP18" s="21" t="e">
        <f ca="1">[1]!AgePb7U5(AL18)</f>
        <v>#NAME?</v>
      </c>
      <c r="AQ18" s="21" t="e">
        <f ca="1">[1]!AgePb6U8(AM18)</f>
        <v>#NAME?</v>
      </c>
    </row>
    <row r="19" spans="1:43" s="21" customFormat="1">
      <c r="A19" s="21" t="s">
        <v>29</v>
      </c>
      <c r="B19" s="21">
        <v>5.9270000000000003E-2</v>
      </c>
      <c r="C19" s="21">
        <v>5.4299999999999999E-3</v>
      </c>
      <c r="D19" s="21">
        <v>3.4979999999999997E-2</v>
      </c>
      <c r="E19" s="21">
        <v>1.74E-3</v>
      </c>
      <c r="F19" s="21">
        <v>0.80112000000000005</v>
      </c>
      <c r="G19" s="21">
        <v>7.1629999999999999E-2</v>
      </c>
      <c r="H19" s="21">
        <v>9.8159999999999997E-2</v>
      </c>
      <c r="I19" s="21">
        <v>2.5400000000000002E-3</v>
      </c>
      <c r="J19" s="21">
        <f t="shared" si="0"/>
        <v>0.28940217437681492</v>
      </c>
      <c r="K19" s="21">
        <v>576.79999999999995</v>
      </c>
      <c r="L19" s="21">
        <v>187.55</v>
      </c>
      <c r="M19" s="21">
        <v>694.9</v>
      </c>
      <c r="N19" s="21">
        <v>34.06</v>
      </c>
      <c r="O19" s="21">
        <v>597.5</v>
      </c>
      <c r="P19" s="21">
        <v>40.380000000000003</v>
      </c>
      <c r="Q19" s="22">
        <v>603.6</v>
      </c>
      <c r="R19" s="22">
        <v>14.91</v>
      </c>
      <c r="S19" s="21">
        <f t="shared" si="1"/>
        <v>-1.0106030483764128</v>
      </c>
      <c r="T19" s="21">
        <v>0.65600999999999998</v>
      </c>
      <c r="U19" s="21">
        <v>1.384E-2</v>
      </c>
      <c r="V19" s="21" t="e">
        <f ca="1">[1]!SingleStagePbR(Q19,1)/[1]!SingleStagePbR(Q19,0)</f>
        <v>#NAME?</v>
      </c>
      <c r="W19" s="21" t="e">
        <f ca="1">[1]!Age7corr(H19,B19,V19)</f>
        <v>#NAME?</v>
      </c>
      <c r="X19" s="21" t="e">
        <f ca="1">[1]!AgeEr7Corr(W19,H19,I19,B19,C19,V19,0)</f>
        <v>#NAME?</v>
      </c>
      <c r="Y19" s="21">
        <v>578</v>
      </c>
      <c r="Z19" s="21">
        <v>136</v>
      </c>
      <c r="AA19" s="21">
        <v>3858</v>
      </c>
      <c r="AB19" s="21">
        <v>236</v>
      </c>
      <c r="AC19" s="21">
        <v>934</v>
      </c>
      <c r="AD19" s="21">
        <v>23469</v>
      </c>
      <c r="AE19" s="21">
        <v>44417</v>
      </c>
      <c r="AF19" s="21">
        <f t="shared" si="2"/>
        <v>3.1375838926174708</v>
      </c>
      <c r="AG19" s="21" t="e">
        <f ca="1">[1]!SingleStagePbR(Q19,0)*AF19/AA19</f>
        <v>#NAME?</v>
      </c>
      <c r="AH19" s="21" t="e">
        <f ca="1">[1]!SingleStagePbR(Q19,1)*AF19/AB19</f>
        <v>#NAME?</v>
      </c>
      <c r="AI19" s="21" t="e">
        <f ca="1">[1]!SingleStagePbR(Q19,2)*AF19/AC19</f>
        <v>#NAME?</v>
      </c>
      <c r="AJ19" s="21" t="e">
        <f t="shared" ca="1" si="3"/>
        <v>#NAME?</v>
      </c>
      <c r="AK19" s="21" t="e">
        <f t="shared" ca="1" si="4"/>
        <v>#NAME?</v>
      </c>
      <c r="AL19" s="21" t="e">
        <f t="shared" ca="1" si="5"/>
        <v>#NAME?</v>
      </c>
      <c r="AM19" s="21" t="e">
        <f t="shared" ca="1" si="6"/>
        <v>#NAME?</v>
      </c>
      <c r="AN19" s="21" t="e">
        <f ca="1">[1]!AgePb76(AJ19)</f>
        <v>#NAME?</v>
      </c>
      <c r="AO19" s="21" t="e">
        <f ca="1">[1]!AgePb8Th2(AK19)</f>
        <v>#NAME?</v>
      </c>
      <c r="AP19" s="21" t="e">
        <f ca="1">[1]!AgePb7U5(AL19)</f>
        <v>#NAME?</v>
      </c>
      <c r="AQ19" s="21" t="e">
        <f ca="1">[1]!AgePb6U8(AM19)</f>
        <v>#NAME?</v>
      </c>
    </row>
    <row r="20" spans="1:43" s="21" customFormat="1">
      <c r="A20" s="21" t="s">
        <v>41</v>
      </c>
      <c r="B20" s="21">
        <v>6.4259999999999998E-2</v>
      </c>
      <c r="C20" s="21">
        <v>5.4099999999999999E-3</v>
      </c>
      <c r="D20" s="21">
        <v>3.4079999999999999E-2</v>
      </c>
      <c r="E20" s="21">
        <v>1.58E-3</v>
      </c>
      <c r="F20" s="21">
        <v>0.87151999999999996</v>
      </c>
      <c r="G20" s="21">
        <v>7.145E-2</v>
      </c>
      <c r="H20" s="21">
        <v>9.8470000000000002E-2</v>
      </c>
      <c r="I20" s="21">
        <v>2.4299999999999999E-3</v>
      </c>
      <c r="J20" s="21">
        <f t="shared" si="0"/>
        <v>0.30100759961916979</v>
      </c>
      <c r="K20" s="21">
        <v>750.3</v>
      </c>
      <c r="L20" s="21">
        <v>168.37</v>
      </c>
      <c r="M20" s="21">
        <v>677.4</v>
      </c>
      <c r="N20" s="21">
        <v>30.8</v>
      </c>
      <c r="O20" s="21">
        <v>636.4</v>
      </c>
      <c r="P20" s="21">
        <v>38.76</v>
      </c>
      <c r="Q20" s="22">
        <v>605.4</v>
      </c>
      <c r="R20" s="22">
        <v>14.28</v>
      </c>
      <c r="S20" s="21">
        <f t="shared" si="1"/>
        <v>5.1205814337627942</v>
      </c>
      <c r="T20" s="21">
        <v>0.68652000000000002</v>
      </c>
      <c r="U20" s="21">
        <v>1.2670000000000001E-2</v>
      </c>
      <c r="V20" s="21" t="e">
        <f ca="1">[1]!SingleStagePbR(Q20,1)/[1]!SingleStagePbR(Q20,0)</f>
        <v>#NAME?</v>
      </c>
      <c r="W20" s="21" t="e">
        <f ca="1">[1]!Age7corr(H20,B20,V20)</f>
        <v>#NAME?</v>
      </c>
      <c r="X20" s="21" t="e">
        <f ca="1">[1]!AgeEr7Corr(W20,H20,I20,B20,C20,V20,0)</f>
        <v>#NAME?</v>
      </c>
      <c r="Y20" s="21">
        <v>160</v>
      </c>
      <c r="Z20" s="21">
        <v>134</v>
      </c>
      <c r="AA20" s="21">
        <v>8427</v>
      </c>
      <c r="AB20" s="21">
        <v>559</v>
      </c>
      <c r="AC20" s="21">
        <v>2088</v>
      </c>
      <c r="AD20" s="21">
        <v>53697</v>
      </c>
      <c r="AE20" s="21">
        <v>97085</v>
      </c>
      <c r="AF20" s="21">
        <f t="shared" si="2"/>
        <v>97.221476510067106</v>
      </c>
      <c r="AG20" s="21" t="e">
        <f ca="1">[1]!SingleStagePbR(Q20,0)*AF20/AA20</f>
        <v>#NAME?</v>
      </c>
      <c r="AH20" s="21" t="e">
        <f ca="1">[1]!SingleStagePbR(Q20,1)*AF20/AB20</f>
        <v>#NAME?</v>
      </c>
      <c r="AI20" s="21" t="e">
        <f ca="1">[1]!SingleStagePbR(Q20,2)*AF20/AC20</f>
        <v>#NAME?</v>
      </c>
      <c r="AJ20" s="21" t="e">
        <f t="shared" ca="1" si="3"/>
        <v>#NAME?</v>
      </c>
      <c r="AK20" s="21" t="e">
        <f t="shared" ca="1" si="4"/>
        <v>#NAME?</v>
      </c>
      <c r="AL20" s="21" t="e">
        <f t="shared" ca="1" si="5"/>
        <v>#NAME?</v>
      </c>
      <c r="AM20" s="21" t="e">
        <f t="shared" ca="1" si="6"/>
        <v>#NAME?</v>
      </c>
      <c r="AN20" s="21" t="e">
        <f ca="1">[1]!AgePb76(AJ20)</f>
        <v>#NAME?</v>
      </c>
      <c r="AO20" s="21" t="e">
        <f ca="1">[1]!AgePb8Th2(AK20)</f>
        <v>#NAME?</v>
      </c>
      <c r="AP20" s="21" t="e">
        <f ca="1">[1]!AgePb7U5(AL20)</f>
        <v>#NAME?</v>
      </c>
      <c r="AQ20" s="21" t="e">
        <f ca="1">[1]!AgePb6U8(AM20)</f>
        <v>#NAME?</v>
      </c>
    </row>
    <row r="21" spans="1:43" s="21" customFormat="1">
      <c r="A21" s="21" t="s">
        <v>83</v>
      </c>
      <c r="B21" s="21">
        <v>6.3310000000000005E-2</v>
      </c>
      <c r="C21" s="21">
        <v>2.82E-3</v>
      </c>
      <c r="D21" s="21">
        <v>2.9729999999999999E-2</v>
      </c>
      <c r="E21" s="21">
        <v>8.4999999999999995E-4</v>
      </c>
      <c r="F21" s="21">
        <v>0.85948000000000002</v>
      </c>
      <c r="G21" s="21">
        <v>3.773E-2</v>
      </c>
      <c r="H21" s="21">
        <v>9.8519999999999996E-2</v>
      </c>
      <c r="I21" s="21">
        <v>1.6299999999999999E-3</v>
      </c>
      <c r="J21" s="21">
        <f t="shared" si="0"/>
        <v>0.37688787965951209</v>
      </c>
      <c r="K21" s="21">
        <v>718.6</v>
      </c>
      <c r="L21" s="21">
        <v>91.97</v>
      </c>
      <c r="M21" s="21">
        <v>592.1</v>
      </c>
      <c r="N21" s="21">
        <v>16.77</v>
      </c>
      <c r="O21" s="21">
        <v>629.79999999999995</v>
      </c>
      <c r="P21" s="21">
        <v>20.6</v>
      </c>
      <c r="Q21" s="22">
        <v>605.70000000000005</v>
      </c>
      <c r="R21" s="22">
        <v>9.5399999999999991</v>
      </c>
      <c r="S21" s="21">
        <f t="shared" si="1"/>
        <v>3.9788674261185264</v>
      </c>
      <c r="T21" s="21">
        <v>0.94696999999999998</v>
      </c>
      <c r="U21" s="21">
        <v>1.443E-2</v>
      </c>
      <c r="V21" s="21" t="e">
        <f ca="1">[1]!SingleStagePbR(Q21,1)/[1]!SingleStagePbR(Q21,0)</f>
        <v>#NAME?</v>
      </c>
      <c r="W21" s="21" t="e">
        <f ca="1">[1]!Age7corr(H21,B21,V21)</f>
        <v>#NAME?</v>
      </c>
      <c r="X21" s="21" t="e">
        <f ca="1">[1]!AgeEr7Corr(W21,H21,I21,B21,C21,V21,0)</f>
        <v>#NAME?</v>
      </c>
      <c r="Y21" s="21">
        <v>316</v>
      </c>
      <c r="Z21" s="21">
        <v>101</v>
      </c>
      <c r="AA21" s="21">
        <v>23190</v>
      </c>
      <c r="AB21" s="21">
        <v>1514</v>
      </c>
      <c r="AC21" s="21">
        <v>7068</v>
      </c>
      <c r="AD21" s="21">
        <v>206666</v>
      </c>
      <c r="AE21" s="21">
        <v>270662</v>
      </c>
      <c r="AF21" s="21">
        <f t="shared" si="2"/>
        <v>28.362416107382558</v>
      </c>
      <c r="AG21" s="21" t="e">
        <f ca="1">[1]!SingleStagePbR(Q21,0)*AF21/AA21</f>
        <v>#NAME?</v>
      </c>
      <c r="AH21" s="21" t="e">
        <f ca="1">[1]!SingleStagePbR(Q21,1)*AF21/AB21</f>
        <v>#NAME?</v>
      </c>
      <c r="AI21" s="21" t="e">
        <f ca="1">[1]!SingleStagePbR(Q21,2)*AF21/AC21</f>
        <v>#NAME?</v>
      </c>
      <c r="AJ21" s="21" t="e">
        <f t="shared" ca="1" si="3"/>
        <v>#NAME?</v>
      </c>
      <c r="AK21" s="21" t="e">
        <f t="shared" ca="1" si="4"/>
        <v>#NAME?</v>
      </c>
      <c r="AL21" s="21" t="e">
        <f t="shared" ca="1" si="5"/>
        <v>#NAME?</v>
      </c>
      <c r="AM21" s="21" t="e">
        <f t="shared" ca="1" si="6"/>
        <v>#NAME?</v>
      </c>
      <c r="AN21" s="21" t="e">
        <f ca="1">[1]!AgePb76(AJ21)</f>
        <v>#NAME?</v>
      </c>
      <c r="AO21" s="21" t="e">
        <f ca="1">[1]!AgePb8Th2(AK21)</f>
        <v>#NAME?</v>
      </c>
      <c r="AP21" s="21" t="e">
        <f ca="1">[1]!AgePb7U5(AL21)</f>
        <v>#NAME?</v>
      </c>
      <c r="AQ21" s="21" t="e">
        <f ca="1">[1]!AgePb6U8(AM21)</f>
        <v>#NAME?</v>
      </c>
    </row>
    <row r="22" spans="1:43" s="21" customFormat="1">
      <c r="A22" s="21" t="s">
        <v>121</v>
      </c>
      <c r="B22" s="21">
        <v>5.9380000000000002E-2</v>
      </c>
      <c r="C22" s="21">
        <v>2.5899999999999999E-3</v>
      </c>
      <c r="D22" s="21">
        <v>2.8850000000000001E-2</v>
      </c>
      <c r="E22" s="21">
        <v>8.7000000000000001E-4</v>
      </c>
      <c r="F22" s="21">
        <v>0.81491000000000002</v>
      </c>
      <c r="G22" s="21">
        <v>3.5270000000000003E-2</v>
      </c>
      <c r="H22" s="21">
        <v>9.955E-2</v>
      </c>
      <c r="I22" s="21">
        <v>1.65E-3</v>
      </c>
      <c r="J22" s="21">
        <f t="shared" si="0"/>
        <v>0.3829542268247943</v>
      </c>
      <c r="K22" s="21">
        <v>581</v>
      </c>
      <c r="L22" s="21">
        <v>91.93</v>
      </c>
      <c r="M22" s="21">
        <v>574.79999999999995</v>
      </c>
      <c r="N22" s="21">
        <v>17.079999999999998</v>
      </c>
      <c r="O22" s="21">
        <v>605.20000000000005</v>
      </c>
      <c r="P22" s="21">
        <v>19.73</v>
      </c>
      <c r="Q22" s="22">
        <v>611.79999999999995</v>
      </c>
      <c r="R22" s="22">
        <v>9.68</v>
      </c>
      <c r="S22" s="21">
        <f t="shared" si="1"/>
        <v>-1.078783916312509</v>
      </c>
      <c r="T22" s="21">
        <v>1.50661</v>
      </c>
      <c r="U22" s="21">
        <v>2.401E-2</v>
      </c>
      <c r="V22" s="21" t="e">
        <f ca="1">[1]!SingleStagePbR(Q22,1)/[1]!SingleStagePbR(Q22,0)</f>
        <v>#NAME?</v>
      </c>
      <c r="W22" s="21" t="e">
        <f ca="1">[1]!Age7corr(H22,B22,V22)</f>
        <v>#NAME?</v>
      </c>
      <c r="X22" s="21" t="e">
        <f ca="1">[1]!AgeEr7Corr(W22,H22,I22,B22,C22,V22,0)</f>
        <v>#NAME?</v>
      </c>
      <c r="Y22" s="21">
        <v>372</v>
      </c>
      <c r="Z22" s="21">
        <v>90</v>
      </c>
      <c r="AA22" s="21">
        <v>38016</v>
      </c>
      <c r="AB22" s="21">
        <v>2327</v>
      </c>
      <c r="AC22" s="21">
        <v>18065</v>
      </c>
      <c r="AD22" s="21">
        <v>540518</v>
      </c>
      <c r="AE22" s="21">
        <v>444607</v>
      </c>
      <c r="AF22" s="21">
        <f t="shared" si="2"/>
        <v>4.4899328859060432</v>
      </c>
      <c r="AG22" s="21" t="e">
        <f ca="1">[1]!SingleStagePbR(Q22,0)*AF22/AA22</f>
        <v>#NAME?</v>
      </c>
      <c r="AH22" s="21" t="e">
        <f ca="1">[1]!SingleStagePbR(Q22,1)*AF22/AB22</f>
        <v>#NAME?</v>
      </c>
      <c r="AI22" s="21" t="e">
        <f ca="1">[1]!SingleStagePbR(Q22,2)*AF22/AC22</f>
        <v>#NAME?</v>
      </c>
      <c r="AJ22" s="21" t="e">
        <f t="shared" ca="1" si="3"/>
        <v>#NAME?</v>
      </c>
      <c r="AK22" s="21" t="e">
        <f t="shared" ca="1" si="4"/>
        <v>#NAME?</v>
      </c>
      <c r="AL22" s="21" t="e">
        <f t="shared" ca="1" si="5"/>
        <v>#NAME?</v>
      </c>
      <c r="AM22" s="21" t="e">
        <f t="shared" ca="1" si="6"/>
        <v>#NAME?</v>
      </c>
      <c r="AN22" s="21" t="e">
        <f ca="1">[1]!AgePb76(AJ22)</f>
        <v>#NAME?</v>
      </c>
      <c r="AO22" s="21" t="e">
        <f ca="1">[1]!AgePb8Th2(AK22)</f>
        <v>#NAME?</v>
      </c>
      <c r="AP22" s="21" t="e">
        <f ca="1">[1]!AgePb7U5(AL22)</f>
        <v>#NAME?</v>
      </c>
      <c r="AQ22" s="21" t="e">
        <f ca="1">[1]!AgePb6U8(AM22)</f>
        <v>#NAME?</v>
      </c>
    </row>
    <row r="23" spans="1:43" s="23" customFormat="1" ht="15.75" thickBot="1">
      <c r="A23" s="23" t="s">
        <v>30</v>
      </c>
      <c r="B23" s="23">
        <v>6.0670000000000002E-2</v>
      </c>
      <c r="C23" s="23">
        <v>3.2799999999999999E-3</v>
      </c>
      <c r="D23" s="23">
        <v>3.3340000000000002E-2</v>
      </c>
      <c r="E23" s="23">
        <v>1.3600000000000001E-3</v>
      </c>
      <c r="F23" s="23">
        <v>0.83404</v>
      </c>
      <c r="G23" s="23">
        <v>4.403E-2</v>
      </c>
      <c r="H23" s="23">
        <v>9.9820000000000006E-2</v>
      </c>
      <c r="I23" s="23">
        <v>1.7799999999999999E-3</v>
      </c>
      <c r="J23" s="23">
        <f t="shared" si="0"/>
        <v>0.33778521074477325</v>
      </c>
      <c r="K23" s="23">
        <v>627.70000000000005</v>
      </c>
      <c r="L23" s="23">
        <v>112.28</v>
      </c>
      <c r="M23" s="23">
        <v>662.8</v>
      </c>
      <c r="N23" s="23">
        <v>26.54</v>
      </c>
      <c r="O23" s="23">
        <v>615.9</v>
      </c>
      <c r="P23" s="23">
        <v>24.38</v>
      </c>
      <c r="Q23" s="24">
        <v>613.29999999999995</v>
      </c>
      <c r="R23" s="24">
        <v>10.46</v>
      </c>
      <c r="S23" s="23">
        <f t="shared" si="1"/>
        <v>0.42393608348281209</v>
      </c>
      <c r="T23" s="23">
        <v>0.35377999999999998</v>
      </c>
      <c r="U23" s="23">
        <v>6.0299999999999998E-3</v>
      </c>
      <c r="V23" s="23" t="e">
        <f ca="1">[1]!SingleStagePbR(Q23,1)/[1]!SingleStagePbR(Q23,0)</f>
        <v>#NAME?</v>
      </c>
      <c r="W23" s="23" t="e">
        <f ca="1">[1]!Age7corr(H23,B23,V23)</f>
        <v>#NAME?</v>
      </c>
      <c r="X23" s="23" t="e">
        <f ca="1">[1]!AgeEr7Corr(W23,H23,I23,B23,C23,V23,0)</f>
        <v>#NAME?</v>
      </c>
      <c r="Y23" s="23">
        <v>325</v>
      </c>
      <c r="Z23" s="23">
        <v>102</v>
      </c>
      <c r="AA23" s="23">
        <v>13174</v>
      </c>
      <c r="AB23" s="23">
        <v>825</v>
      </c>
      <c r="AC23" s="23">
        <v>1614</v>
      </c>
      <c r="AD23" s="23">
        <v>42516</v>
      </c>
      <c r="AE23" s="23">
        <v>149200</v>
      </c>
      <c r="AF23" s="23">
        <f t="shared" si="2"/>
        <v>27.293624161073822</v>
      </c>
      <c r="AG23" s="23" t="e">
        <f ca="1">[1]!SingleStagePbR(Q23,0)*AF23/AA23</f>
        <v>#NAME?</v>
      </c>
      <c r="AH23" s="23" t="e">
        <f ca="1">[1]!SingleStagePbR(Q23,1)*AF23/AB23</f>
        <v>#NAME?</v>
      </c>
      <c r="AI23" s="23" t="e">
        <f ca="1">[1]!SingleStagePbR(Q23,2)*AF23/AC23</f>
        <v>#NAME?</v>
      </c>
      <c r="AJ23" s="23" t="e">
        <f t="shared" ca="1" si="3"/>
        <v>#NAME?</v>
      </c>
      <c r="AK23" s="23" t="e">
        <f t="shared" ca="1" si="4"/>
        <v>#NAME?</v>
      </c>
      <c r="AL23" s="23" t="e">
        <f t="shared" ca="1" si="5"/>
        <v>#NAME?</v>
      </c>
      <c r="AM23" s="23" t="e">
        <f t="shared" ca="1" si="6"/>
        <v>#NAME?</v>
      </c>
      <c r="AN23" s="23" t="e">
        <f ca="1">[1]!AgePb76(AJ23)</f>
        <v>#NAME?</v>
      </c>
      <c r="AO23" s="23" t="e">
        <f ca="1">[1]!AgePb8Th2(AK23)</f>
        <v>#NAME?</v>
      </c>
      <c r="AP23" s="23" t="e">
        <f ca="1">[1]!AgePb7U5(AL23)</f>
        <v>#NAME?</v>
      </c>
      <c r="AQ23" s="23" t="e">
        <f ca="1">[1]!AgePb6U8(AM23)</f>
        <v>#NAME?</v>
      </c>
    </row>
    <row r="24" spans="1:43" s="25" customFormat="1">
      <c r="A24" s="25" t="s">
        <v>18</v>
      </c>
      <c r="B24" s="25">
        <v>6.7519999999999997E-2</v>
      </c>
      <c r="C24" s="25">
        <v>3.1099999999999999E-3</v>
      </c>
      <c r="D24" s="25">
        <v>3.1350000000000003E-2</v>
      </c>
      <c r="E24" s="25">
        <v>8.4999999999999995E-4</v>
      </c>
      <c r="F24" s="25">
        <v>0.92950999999999995</v>
      </c>
      <c r="G24" s="25">
        <v>4.1820000000000003E-2</v>
      </c>
      <c r="H24" s="25">
        <v>9.9979999999999999E-2</v>
      </c>
      <c r="I24" s="25">
        <v>1.66E-3</v>
      </c>
      <c r="J24" s="25">
        <f t="shared" si="0"/>
        <v>0.36903282138972027</v>
      </c>
      <c r="K24" s="25">
        <v>853.8</v>
      </c>
      <c r="L24" s="25">
        <v>92.88</v>
      </c>
      <c r="M24" s="25">
        <v>624</v>
      </c>
      <c r="N24" s="25">
        <v>16.670000000000002</v>
      </c>
      <c r="O24" s="25">
        <v>667.4</v>
      </c>
      <c r="P24" s="25">
        <v>22.01</v>
      </c>
      <c r="Q24" s="26">
        <v>614.29999999999995</v>
      </c>
      <c r="R24" s="26">
        <v>9.74</v>
      </c>
      <c r="S24" s="25">
        <f t="shared" si="1"/>
        <v>8.643985023604106</v>
      </c>
      <c r="T24" s="25">
        <v>0.96475</v>
      </c>
      <c r="U24" s="25">
        <v>1.4200000000000001E-2</v>
      </c>
      <c r="V24" s="25" t="e">
        <f ca="1">[1]!SingleStagePbR(Q24,1)/[1]!SingleStagePbR(Q24,0)</f>
        <v>#NAME?</v>
      </c>
      <c r="W24" s="25" t="e">
        <f ca="1">[1]!Age7corr(H24,B24,V24)</f>
        <v>#NAME?</v>
      </c>
      <c r="X24" s="25" t="e">
        <f ca="1">[1]!AgeEr7Corr(W24,H24,I24,B24,C24,V24,0)</f>
        <v>#NAME?</v>
      </c>
      <c r="Y24" s="25">
        <v>316</v>
      </c>
      <c r="Z24" s="25">
        <v>89</v>
      </c>
      <c r="AA24" s="25">
        <v>16470</v>
      </c>
      <c r="AB24" s="25">
        <v>1148</v>
      </c>
      <c r="AC24" s="25">
        <v>5134</v>
      </c>
      <c r="AD24" s="25">
        <v>144117</v>
      </c>
      <c r="AE24" s="25">
        <v>185507</v>
      </c>
      <c r="AF24" s="25">
        <f t="shared" si="2"/>
        <v>16.362416107382558</v>
      </c>
      <c r="AG24" s="25" t="e">
        <f ca="1">[1]!SingleStagePbR(Q24,0)*AF24/AA24</f>
        <v>#NAME?</v>
      </c>
      <c r="AH24" s="25" t="e">
        <f ca="1">[1]!SingleStagePbR(Q24,1)*AF24/AB24</f>
        <v>#NAME?</v>
      </c>
      <c r="AI24" s="25" t="e">
        <f ca="1">[1]!SingleStagePbR(Q24,2)*AF24/AC24</f>
        <v>#NAME?</v>
      </c>
      <c r="AJ24" s="25" t="e">
        <f t="shared" ca="1" si="3"/>
        <v>#NAME?</v>
      </c>
      <c r="AK24" s="25" t="e">
        <f t="shared" ca="1" si="4"/>
        <v>#NAME?</v>
      </c>
      <c r="AL24" s="25" t="e">
        <f t="shared" ca="1" si="5"/>
        <v>#NAME?</v>
      </c>
      <c r="AM24" s="25" t="e">
        <f t="shared" ca="1" si="6"/>
        <v>#NAME?</v>
      </c>
      <c r="AN24" s="25" t="e">
        <f ca="1">[1]!AgePb76(AJ24)</f>
        <v>#NAME?</v>
      </c>
      <c r="AO24" s="25" t="e">
        <f ca="1">[1]!AgePb8Th2(AK24)</f>
        <v>#NAME?</v>
      </c>
      <c r="AP24" s="25" t="e">
        <f ca="1">[1]!AgePb7U5(AL24)</f>
        <v>#NAME?</v>
      </c>
      <c r="AQ24" s="25" t="e">
        <f ca="1">[1]!AgePb6U8(AM24)</f>
        <v>#NAME?</v>
      </c>
    </row>
    <row r="25" spans="1:43" s="21" customFormat="1">
      <c r="A25" s="21" t="s">
        <v>74</v>
      </c>
      <c r="B25" s="21">
        <v>6.4350000000000004E-2</v>
      </c>
      <c r="C25" s="21">
        <v>5.2700000000000004E-3</v>
      </c>
      <c r="D25" s="21">
        <v>3.4909999999999997E-2</v>
      </c>
      <c r="E25" s="21">
        <v>1.42E-3</v>
      </c>
      <c r="F25" s="21">
        <v>0.88704000000000005</v>
      </c>
      <c r="G25" s="21">
        <v>7.0809999999999998E-2</v>
      </c>
      <c r="H25" s="21">
        <v>0.10004</v>
      </c>
      <c r="I25" s="21">
        <v>2.4399999999999999E-3</v>
      </c>
      <c r="J25" s="21">
        <f t="shared" si="0"/>
        <v>0.30553766348283451</v>
      </c>
      <c r="K25" s="21">
        <v>753.3</v>
      </c>
      <c r="L25" s="21">
        <v>163.93</v>
      </c>
      <c r="M25" s="21">
        <v>693.6</v>
      </c>
      <c r="N25" s="21">
        <v>27.82</v>
      </c>
      <c r="O25" s="21">
        <v>644.79999999999995</v>
      </c>
      <c r="P25" s="21">
        <v>38.1</v>
      </c>
      <c r="Q25" s="22">
        <v>614.6</v>
      </c>
      <c r="R25" s="22">
        <v>14.3</v>
      </c>
      <c r="S25" s="21">
        <f t="shared" si="1"/>
        <v>4.9137650504393005</v>
      </c>
      <c r="T25" s="21">
        <v>0.94135999999999997</v>
      </c>
      <c r="U25" s="21">
        <v>1.677E-2</v>
      </c>
      <c r="V25" s="21" t="e">
        <f ca="1">[1]!SingleStagePbR(Q25,1)/[1]!SingleStagePbR(Q25,0)</f>
        <v>#NAME?</v>
      </c>
      <c r="W25" s="21" t="e">
        <f ca="1">[1]!Age7corr(H25,B25,V25)</f>
        <v>#NAME?</v>
      </c>
      <c r="X25" s="21" t="e">
        <f ca="1">[1]!AgeEr7Corr(W25,H25,I25,B25,C25,V25,0)</f>
        <v>#NAME?</v>
      </c>
      <c r="Y25" s="21">
        <v>372</v>
      </c>
      <c r="Z25" s="21">
        <v>137</v>
      </c>
      <c r="AA25" s="21">
        <v>7024</v>
      </c>
      <c r="AB25" s="21">
        <v>466</v>
      </c>
      <c r="AC25" s="21">
        <v>2449</v>
      </c>
      <c r="AD25" s="21">
        <v>61092</v>
      </c>
      <c r="AE25" s="21">
        <v>80502</v>
      </c>
      <c r="AF25" s="21">
        <f t="shared" si="2"/>
        <v>51.489932885906043</v>
      </c>
      <c r="AG25" s="21" t="e">
        <f ca="1">[1]!SingleStagePbR(Q25,0)*AF25/AA25</f>
        <v>#NAME?</v>
      </c>
      <c r="AH25" s="21" t="e">
        <f ca="1">[1]!SingleStagePbR(Q25,1)*AF25/AB25</f>
        <v>#NAME?</v>
      </c>
      <c r="AI25" s="21" t="e">
        <f ca="1">[1]!SingleStagePbR(Q25,2)*AF25/AC25</f>
        <v>#NAME?</v>
      </c>
      <c r="AJ25" s="21" t="e">
        <f t="shared" ca="1" si="3"/>
        <v>#NAME?</v>
      </c>
      <c r="AK25" s="21" t="e">
        <f t="shared" ca="1" si="4"/>
        <v>#NAME?</v>
      </c>
      <c r="AL25" s="21" t="e">
        <f t="shared" ca="1" si="5"/>
        <v>#NAME?</v>
      </c>
      <c r="AM25" s="21" t="e">
        <f t="shared" ca="1" si="6"/>
        <v>#NAME?</v>
      </c>
      <c r="AN25" s="21" t="e">
        <f ca="1">[1]!AgePb76(AJ25)</f>
        <v>#NAME?</v>
      </c>
      <c r="AO25" s="21" t="e">
        <f ca="1">[1]!AgePb8Th2(AK25)</f>
        <v>#NAME?</v>
      </c>
      <c r="AP25" s="21" t="e">
        <f ca="1">[1]!AgePb7U5(AL25)</f>
        <v>#NAME?</v>
      </c>
      <c r="AQ25" s="21" t="e">
        <f ca="1">[1]!AgePb6U8(AM25)</f>
        <v>#NAME?</v>
      </c>
    </row>
    <row r="26" spans="1:43" s="21" customFormat="1">
      <c r="A26" s="21" t="s">
        <v>26</v>
      </c>
      <c r="B26" s="21">
        <v>6.4259999999999998E-2</v>
      </c>
      <c r="C26" s="21">
        <v>5.1799999999999997E-3</v>
      </c>
      <c r="D26" s="21">
        <v>3.7179999999999998E-2</v>
      </c>
      <c r="E26" s="21">
        <v>2.0100000000000001E-3</v>
      </c>
      <c r="F26" s="21">
        <v>0.89068999999999998</v>
      </c>
      <c r="G26" s="21">
        <v>6.9879999999999998E-2</v>
      </c>
      <c r="H26" s="21">
        <v>0.10066</v>
      </c>
      <c r="I26" s="21">
        <v>2.3999999999999998E-3</v>
      </c>
      <c r="J26" s="21">
        <f t="shared" si="0"/>
        <v>0.30389810763556974</v>
      </c>
      <c r="K26" s="21">
        <v>750.2</v>
      </c>
      <c r="L26" s="21">
        <v>161.55000000000001</v>
      </c>
      <c r="M26" s="21">
        <v>737.8</v>
      </c>
      <c r="N26" s="21">
        <v>39.229999999999997</v>
      </c>
      <c r="O26" s="21">
        <v>646.70000000000005</v>
      </c>
      <c r="P26" s="21">
        <v>37.53</v>
      </c>
      <c r="Q26" s="22">
        <v>618.20000000000005</v>
      </c>
      <c r="R26" s="22">
        <v>14.08</v>
      </c>
      <c r="S26" s="21">
        <f t="shared" si="1"/>
        <v>4.6101585247492638</v>
      </c>
      <c r="T26" s="21">
        <v>0.41432000000000002</v>
      </c>
      <c r="U26" s="21">
        <v>8.4399999999999996E-3</v>
      </c>
      <c r="V26" s="21" t="e">
        <f ca="1">[1]!SingleStagePbR(Q26,1)/[1]!SingleStagePbR(Q26,0)</f>
        <v>#NAME?</v>
      </c>
      <c r="W26" s="21" t="e">
        <f ca="1">[1]!Age7corr(H26,B26,V26)</f>
        <v>#NAME?</v>
      </c>
      <c r="X26" s="21" t="e">
        <f ca="1">[1]!AgeEr7Corr(W26,H26,I26,B26,C26,V26,0)</f>
        <v>#NAME?</v>
      </c>
      <c r="Y26" s="21">
        <v>310</v>
      </c>
      <c r="Z26" s="21">
        <v>91</v>
      </c>
      <c r="AA26" s="21">
        <v>10571</v>
      </c>
      <c r="AB26" s="21">
        <v>701</v>
      </c>
      <c r="AC26" s="21">
        <v>1674</v>
      </c>
      <c r="AD26" s="21">
        <v>39568</v>
      </c>
      <c r="AE26" s="21">
        <v>118578</v>
      </c>
      <c r="AF26" s="21">
        <f t="shared" si="2"/>
        <v>19.741610738255034</v>
      </c>
      <c r="AG26" s="21" t="e">
        <f ca="1">[1]!SingleStagePbR(Q26,0)*AF26/AA26</f>
        <v>#NAME?</v>
      </c>
      <c r="AH26" s="21" t="e">
        <f ca="1">[1]!SingleStagePbR(Q26,1)*AF26/AB26</f>
        <v>#NAME?</v>
      </c>
      <c r="AI26" s="21" t="e">
        <f ca="1">[1]!SingleStagePbR(Q26,2)*AF26/AC26</f>
        <v>#NAME?</v>
      </c>
      <c r="AJ26" s="21" t="e">
        <f t="shared" ca="1" si="3"/>
        <v>#NAME?</v>
      </c>
      <c r="AK26" s="21" t="e">
        <f t="shared" ca="1" si="4"/>
        <v>#NAME?</v>
      </c>
      <c r="AL26" s="21" t="e">
        <f t="shared" ca="1" si="5"/>
        <v>#NAME?</v>
      </c>
      <c r="AM26" s="21" t="e">
        <f t="shared" ca="1" si="6"/>
        <v>#NAME?</v>
      </c>
      <c r="AN26" s="21" t="e">
        <f ca="1">[1]!AgePb76(AJ26)</f>
        <v>#NAME?</v>
      </c>
      <c r="AO26" s="21" t="e">
        <f ca="1">[1]!AgePb8Th2(AK26)</f>
        <v>#NAME?</v>
      </c>
      <c r="AP26" s="21" t="e">
        <f ca="1">[1]!AgePb7U5(AL26)</f>
        <v>#NAME?</v>
      </c>
      <c r="AQ26" s="21" t="e">
        <f ca="1">[1]!AgePb6U8(AM26)</f>
        <v>#NAME?</v>
      </c>
    </row>
    <row r="27" spans="1:43" s="21" customFormat="1">
      <c r="A27" s="21" t="s">
        <v>82</v>
      </c>
      <c r="B27" s="21">
        <v>6.6119999999999998E-2</v>
      </c>
      <c r="C27" s="21">
        <v>4.8300000000000001E-3</v>
      </c>
      <c r="D27" s="21">
        <v>3.6110000000000003E-2</v>
      </c>
      <c r="E27" s="21">
        <v>1.9E-3</v>
      </c>
      <c r="F27" s="21">
        <v>0.92118</v>
      </c>
      <c r="G27" s="21">
        <v>6.5629999999999994E-2</v>
      </c>
      <c r="H27" s="21">
        <v>0.1011</v>
      </c>
      <c r="I27" s="21">
        <v>2.2799999999999999E-3</v>
      </c>
      <c r="J27" s="21">
        <f t="shared" si="0"/>
        <v>0.3165379514959098</v>
      </c>
      <c r="K27" s="21">
        <v>810.2</v>
      </c>
      <c r="L27" s="21">
        <v>145.72999999999999</v>
      </c>
      <c r="M27" s="21">
        <v>717</v>
      </c>
      <c r="N27" s="21">
        <v>37.119999999999997</v>
      </c>
      <c r="O27" s="21">
        <v>663</v>
      </c>
      <c r="P27" s="21">
        <v>34.69</v>
      </c>
      <c r="Q27" s="22">
        <v>620.9</v>
      </c>
      <c r="R27" s="22">
        <v>13.37</v>
      </c>
      <c r="S27" s="21">
        <f t="shared" si="1"/>
        <v>6.7804799484619149</v>
      </c>
      <c r="T27" s="21">
        <v>0.38166</v>
      </c>
      <c r="U27" s="21">
        <v>7.8499999999999993E-3</v>
      </c>
      <c r="V27" s="21" t="e">
        <f ca="1">[1]!SingleStagePbR(Q27,1)/[1]!SingleStagePbR(Q27,0)</f>
        <v>#NAME?</v>
      </c>
      <c r="W27" s="21" t="e">
        <f ca="1">[1]!Age7corr(H27,B27,V27)</f>
        <v>#NAME?</v>
      </c>
      <c r="X27" s="21" t="e">
        <f ca="1">[1]!AgeEr7Corr(W27,H27,I27,B27,C27,V27,0)</f>
        <v>#NAME?</v>
      </c>
      <c r="Y27" s="21">
        <v>330</v>
      </c>
      <c r="Z27" s="21">
        <v>94</v>
      </c>
      <c r="AA27" s="21">
        <v>8984</v>
      </c>
      <c r="AB27" s="21">
        <v>613</v>
      </c>
      <c r="AC27" s="21">
        <v>1305</v>
      </c>
      <c r="AD27" s="21">
        <v>31434</v>
      </c>
      <c r="AE27" s="21">
        <v>102150</v>
      </c>
      <c r="AF27" s="21">
        <f t="shared" si="2"/>
        <v>18.144295302013418</v>
      </c>
      <c r="AG27" s="21" t="e">
        <f ca="1">[1]!SingleStagePbR(Q27,0)*AF27/AA27</f>
        <v>#NAME?</v>
      </c>
      <c r="AH27" s="21" t="e">
        <f ca="1">[1]!SingleStagePbR(Q27,1)*AF27/AB27</f>
        <v>#NAME?</v>
      </c>
      <c r="AI27" s="21" t="e">
        <f ca="1">[1]!SingleStagePbR(Q27,2)*AF27/AC27</f>
        <v>#NAME?</v>
      </c>
      <c r="AJ27" s="21" t="e">
        <f t="shared" ca="1" si="3"/>
        <v>#NAME?</v>
      </c>
      <c r="AK27" s="21" t="e">
        <f t="shared" ca="1" si="4"/>
        <v>#NAME?</v>
      </c>
      <c r="AL27" s="21" t="e">
        <f t="shared" ca="1" si="5"/>
        <v>#NAME?</v>
      </c>
      <c r="AM27" s="21" t="e">
        <f t="shared" ca="1" si="6"/>
        <v>#NAME?</v>
      </c>
      <c r="AN27" s="21" t="e">
        <f ca="1">[1]!AgePb76(AJ27)</f>
        <v>#NAME?</v>
      </c>
      <c r="AO27" s="21" t="e">
        <f ca="1">[1]!AgePb8Th2(AK27)</f>
        <v>#NAME?</v>
      </c>
      <c r="AP27" s="21" t="e">
        <f ca="1">[1]!AgePb7U5(AL27)</f>
        <v>#NAME?</v>
      </c>
      <c r="AQ27" s="21" t="e">
        <f ca="1">[1]!AgePb6U8(AM27)</f>
        <v>#NAME?</v>
      </c>
    </row>
    <row r="28" spans="1:43" s="21" customFormat="1">
      <c r="A28" s="21" t="s">
        <v>159</v>
      </c>
      <c r="B28" s="21">
        <v>6.071E-2</v>
      </c>
      <c r="C28" s="21">
        <v>5.9699999999999996E-3</v>
      </c>
      <c r="D28" s="21">
        <v>3.0980000000000001E-2</v>
      </c>
      <c r="E28" s="21">
        <v>1.9400000000000001E-3</v>
      </c>
      <c r="F28" s="21">
        <v>0.84862000000000004</v>
      </c>
      <c r="G28" s="21">
        <v>8.1909999999999997E-2</v>
      </c>
      <c r="H28" s="21">
        <v>0.10134</v>
      </c>
      <c r="I28" s="21">
        <v>2.8400000000000001E-3</v>
      </c>
      <c r="J28" s="21">
        <f t="shared" si="0"/>
        <v>0.29034461593959709</v>
      </c>
      <c r="K28" s="21">
        <v>629.1</v>
      </c>
      <c r="L28" s="21">
        <v>198.85</v>
      </c>
      <c r="M28" s="21">
        <v>616.6</v>
      </c>
      <c r="N28" s="21">
        <v>38.1</v>
      </c>
      <c r="O28" s="21">
        <v>623.9</v>
      </c>
      <c r="P28" s="21">
        <v>44.99</v>
      </c>
      <c r="Q28" s="22">
        <v>622.20000000000005</v>
      </c>
      <c r="R28" s="22">
        <v>16.64</v>
      </c>
      <c r="S28" s="21">
        <f t="shared" si="1"/>
        <v>0.2732240437158362</v>
      </c>
      <c r="T28" s="21">
        <v>0.54393000000000002</v>
      </c>
      <c r="U28" s="21">
        <v>1.3440000000000001E-2</v>
      </c>
      <c r="V28" s="21" t="e">
        <f ca="1">[1]!SingleStagePbR(Q28,1)/[1]!SingleStagePbR(Q28,0)</f>
        <v>#NAME?</v>
      </c>
      <c r="W28" s="21" t="e">
        <f ca="1">[1]!Age7corr(H28,B28,V28)</f>
        <v>#NAME?</v>
      </c>
      <c r="X28" s="21" t="e">
        <f ca="1">[1]!AgeEr7Corr(W28,H28,I28,B28,C28,V28,0)</f>
        <v>#NAME?</v>
      </c>
      <c r="Y28" s="21">
        <v>325</v>
      </c>
      <c r="Z28" s="21">
        <v>86</v>
      </c>
      <c r="AA28" s="21">
        <v>3923</v>
      </c>
      <c r="AB28" s="21">
        <v>245</v>
      </c>
      <c r="AC28" s="21">
        <v>724</v>
      </c>
      <c r="AD28" s="21">
        <v>20050</v>
      </c>
      <c r="AE28" s="21">
        <v>45648</v>
      </c>
      <c r="AF28" s="21">
        <f t="shared" si="2"/>
        <v>11.293624161073822</v>
      </c>
      <c r="AG28" s="21" t="e">
        <f ca="1">[1]!SingleStagePbR(Q28,0)*AF28/AA28</f>
        <v>#NAME?</v>
      </c>
      <c r="AH28" s="21" t="e">
        <f ca="1">[1]!SingleStagePbR(Q28,1)*AF28/AB28</f>
        <v>#NAME?</v>
      </c>
      <c r="AI28" s="21" t="e">
        <f ca="1">[1]!SingleStagePbR(Q28,2)*AF28/AC28</f>
        <v>#NAME?</v>
      </c>
      <c r="AJ28" s="21" t="e">
        <f t="shared" ca="1" si="3"/>
        <v>#NAME?</v>
      </c>
      <c r="AK28" s="21" t="e">
        <f t="shared" ca="1" si="4"/>
        <v>#NAME?</v>
      </c>
      <c r="AL28" s="21" t="e">
        <f t="shared" ca="1" si="5"/>
        <v>#NAME?</v>
      </c>
      <c r="AM28" s="21" t="e">
        <f t="shared" ca="1" si="6"/>
        <v>#NAME?</v>
      </c>
      <c r="AN28" s="21" t="e">
        <f ca="1">[1]!AgePb76(AJ28)</f>
        <v>#NAME?</v>
      </c>
      <c r="AO28" s="21" t="e">
        <f ca="1">[1]!AgePb8Th2(AK28)</f>
        <v>#NAME?</v>
      </c>
      <c r="AP28" s="21" t="e">
        <f ca="1">[1]!AgePb7U5(AL28)</f>
        <v>#NAME?</v>
      </c>
      <c r="AQ28" s="21" t="e">
        <f ca="1">[1]!AgePb6U8(AM28)</f>
        <v>#NAME?</v>
      </c>
    </row>
    <row r="29" spans="1:43" s="21" customFormat="1">
      <c r="A29" s="21" t="s">
        <v>53</v>
      </c>
      <c r="B29" s="21">
        <v>6.2560000000000004E-2</v>
      </c>
      <c r="C29" s="21">
        <v>2.4199999999999998E-3</v>
      </c>
      <c r="D29" s="21">
        <v>3.1820000000000001E-2</v>
      </c>
      <c r="E29" s="21">
        <v>8.1999999999999998E-4</v>
      </c>
      <c r="F29" s="21">
        <v>0.87326000000000004</v>
      </c>
      <c r="G29" s="21">
        <v>3.3210000000000003E-2</v>
      </c>
      <c r="H29" s="21">
        <v>0.10134</v>
      </c>
      <c r="I29" s="21">
        <v>1.5399999999999999E-3</v>
      </c>
      <c r="J29" s="21">
        <f t="shared" si="0"/>
        <v>0.39958990954512746</v>
      </c>
      <c r="K29" s="21">
        <v>693.3</v>
      </c>
      <c r="L29" s="21">
        <v>80.31</v>
      </c>
      <c r="M29" s="21">
        <v>633.1</v>
      </c>
      <c r="N29" s="21">
        <v>16.02</v>
      </c>
      <c r="O29" s="21">
        <v>637.29999999999995</v>
      </c>
      <c r="P29" s="21">
        <v>18</v>
      </c>
      <c r="Q29" s="22">
        <v>622.20000000000005</v>
      </c>
      <c r="R29" s="22">
        <v>9.0299999999999994</v>
      </c>
      <c r="S29" s="21">
        <f t="shared" si="1"/>
        <v>2.4268723882995724</v>
      </c>
      <c r="T29" s="21">
        <v>0.80984</v>
      </c>
      <c r="U29" s="21">
        <v>1.183E-2</v>
      </c>
      <c r="V29" s="21" t="e">
        <f ca="1">[1]!SingleStagePbR(Q29,1)/[1]!SingleStagePbR(Q29,0)</f>
        <v>#NAME?</v>
      </c>
      <c r="W29" s="21" t="e">
        <f ca="1">[1]!Age7corr(H29,B29,V29)</f>
        <v>#NAME?</v>
      </c>
      <c r="X29" s="21" t="e">
        <f ca="1">[1]!AgeEr7Corr(W29,H29,I29,B29,C29,V29,0)</f>
        <v>#NAME?</v>
      </c>
      <c r="Y29" s="21">
        <v>289</v>
      </c>
      <c r="Z29" s="21">
        <v>80</v>
      </c>
      <c r="AA29" s="21">
        <v>31858</v>
      </c>
      <c r="AB29" s="21">
        <v>2057</v>
      </c>
      <c r="AC29" s="21">
        <v>8505</v>
      </c>
      <c r="AD29" s="21">
        <v>233640</v>
      </c>
      <c r="AE29" s="21">
        <v>358017</v>
      </c>
      <c r="AF29" s="21">
        <f t="shared" si="2"/>
        <v>13.568791946308735</v>
      </c>
      <c r="AG29" s="21" t="e">
        <f ca="1">[1]!SingleStagePbR(Q29,0)*AF29/AA29</f>
        <v>#NAME?</v>
      </c>
      <c r="AH29" s="21" t="e">
        <f ca="1">[1]!SingleStagePbR(Q29,1)*AF29/AB29</f>
        <v>#NAME?</v>
      </c>
      <c r="AI29" s="21" t="e">
        <f ca="1">[1]!SingleStagePbR(Q29,2)*AF29/AC29</f>
        <v>#NAME?</v>
      </c>
      <c r="AJ29" s="21" t="e">
        <f t="shared" ca="1" si="3"/>
        <v>#NAME?</v>
      </c>
      <c r="AK29" s="21" t="e">
        <f t="shared" ca="1" si="4"/>
        <v>#NAME?</v>
      </c>
      <c r="AL29" s="21" t="e">
        <f t="shared" ca="1" si="5"/>
        <v>#NAME?</v>
      </c>
      <c r="AM29" s="21" t="e">
        <f t="shared" ca="1" si="6"/>
        <v>#NAME?</v>
      </c>
      <c r="AN29" s="21" t="e">
        <f ca="1">[1]!AgePb76(AJ29)</f>
        <v>#NAME?</v>
      </c>
      <c r="AO29" s="21" t="e">
        <f ca="1">[1]!AgePb8Th2(AK29)</f>
        <v>#NAME?</v>
      </c>
      <c r="AP29" s="21" t="e">
        <f ca="1">[1]!AgePb7U5(AL29)</f>
        <v>#NAME?</v>
      </c>
      <c r="AQ29" s="21" t="e">
        <f ca="1">[1]!AgePb6U8(AM29)</f>
        <v>#NAME?</v>
      </c>
    </row>
    <row r="30" spans="1:43" s="21" customFormat="1">
      <c r="A30" s="21" t="s">
        <v>138</v>
      </c>
      <c r="B30" s="21">
        <v>6.3539999999999999E-2</v>
      </c>
      <c r="C30" s="21">
        <v>3.2499999999999999E-3</v>
      </c>
      <c r="D30" s="21">
        <v>2.827E-2</v>
      </c>
      <c r="E30" s="21">
        <v>9.7000000000000005E-4</v>
      </c>
      <c r="F30" s="21">
        <v>0.89066000000000001</v>
      </c>
      <c r="G30" s="21">
        <v>4.5130000000000003E-2</v>
      </c>
      <c r="H30" s="21">
        <v>0.10166</v>
      </c>
      <c r="I30" s="21">
        <v>1.8600000000000001E-3</v>
      </c>
      <c r="J30" s="21">
        <f t="shared" si="0"/>
        <v>0.36108500509098274</v>
      </c>
      <c r="K30" s="21">
        <v>726.3</v>
      </c>
      <c r="L30" s="21">
        <v>104.84</v>
      </c>
      <c r="M30" s="21">
        <v>563.6</v>
      </c>
      <c r="N30" s="21">
        <v>19.100000000000001</v>
      </c>
      <c r="O30" s="21">
        <v>646.70000000000005</v>
      </c>
      <c r="P30" s="21">
        <v>24.24</v>
      </c>
      <c r="Q30" s="22">
        <v>624.1</v>
      </c>
      <c r="R30" s="22">
        <v>10.86</v>
      </c>
      <c r="S30" s="21">
        <f t="shared" si="1"/>
        <v>3.6212145489505021</v>
      </c>
      <c r="T30" s="21">
        <v>1.15689</v>
      </c>
      <c r="U30" s="21">
        <v>1.9380000000000001E-2</v>
      </c>
      <c r="V30" s="21" t="e">
        <f ca="1">[1]!SingleStagePbR(Q30,1)/[1]!SingleStagePbR(Q30,0)</f>
        <v>#NAME?</v>
      </c>
      <c r="W30" s="21" t="e">
        <f ca="1">[1]!Age7corr(H30,B30,V30)</f>
        <v>#NAME?</v>
      </c>
      <c r="X30" s="21" t="e">
        <f ca="1">[1]!AgeEr7Corr(W30,H30,I30,B30,C30,V30,0)</f>
        <v>#NAME?</v>
      </c>
      <c r="Y30" s="21">
        <v>220</v>
      </c>
      <c r="Z30" s="21">
        <v>95</v>
      </c>
      <c r="AA30" s="21">
        <v>21594</v>
      </c>
      <c r="AB30" s="21">
        <v>1414</v>
      </c>
      <c r="AC30" s="21">
        <v>7632</v>
      </c>
      <c r="AD30" s="21">
        <v>232243</v>
      </c>
      <c r="AE30" s="21">
        <v>248697</v>
      </c>
      <c r="AF30" s="21">
        <f t="shared" si="2"/>
        <v>44.429530201342281</v>
      </c>
      <c r="AG30" s="21" t="e">
        <f ca="1">[1]!SingleStagePbR(Q30,0)*AF30/AA30</f>
        <v>#NAME?</v>
      </c>
      <c r="AH30" s="21" t="e">
        <f ca="1">[1]!SingleStagePbR(Q30,1)*AF30/AB30</f>
        <v>#NAME?</v>
      </c>
      <c r="AI30" s="21" t="e">
        <f ca="1">[1]!SingleStagePbR(Q30,2)*AF30/AC30</f>
        <v>#NAME?</v>
      </c>
      <c r="AJ30" s="21" t="e">
        <f t="shared" ca="1" si="3"/>
        <v>#NAME?</v>
      </c>
      <c r="AK30" s="21" t="e">
        <f t="shared" ca="1" si="4"/>
        <v>#NAME?</v>
      </c>
      <c r="AL30" s="21" t="e">
        <f t="shared" ca="1" si="5"/>
        <v>#NAME?</v>
      </c>
      <c r="AM30" s="21" t="e">
        <f t="shared" ca="1" si="6"/>
        <v>#NAME?</v>
      </c>
      <c r="AN30" s="21" t="e">
        <f ca="1">[1]!AgePb76(AJ30)</f>
        <v>#NAME?</v>
      </c>
      <c r="AO30" s="21" t="e">
        <f ca="1">[1]!AgePb8Th2(AK30)</f>
        <v>#NAME?</v>
      </c>
      <c r="AP30" s="21" t="e">
        <f ca="1">[1]!AgePb7U5(AL30)</f>
        <v>#NAME?</v>
      </c>
      <c r="AQ30" s="21" t="e">
        <f ca="1">[1]!AgePb6U8(AM30)</f>
        <v>#NAME?</v>
      </c>
    </row>
    <row r="31" spans="1:43" s="21" customFormat="1">
      <c r="A31" s="21" t="s">
        <v>127</v>
      </c>
      <c r="B31" s="21">
        <v>6.7299999999999999E-2</v>
      </c>
      <c r="C31" s="21">
        <v>5.28E-3</v>
      </c>
      <c r="D31" s="21">
        <v>3.2689999999999997E-2</v>
      </c>
      <c r="E31" s="21">
        <v>1.7799999999999999E-3</v>
      </c>
      <c r="F31" s="21">
        <v>0.94493000000000005</v>
      </c>
      <c r="G31" s="21">
        <v>7.2569999999999996E-2</v>
      </c>
      <c r="H31" s="21">
        <v>0.10184</v>
      </c>
      <c r="I31" s="21">
        <v>2.4599999999999999E-3</v>
      </c>
      <c r="J31" s="21">
        <f t="shared" si="0"/>
        <v>0.31452794013873547</v>
      </c>
      <c r="K31" s="21">
        <v>846.9</v>
      </c>
      <c r="L31" s="21">
        <v>155.22</v>
      </c>
      <c r="M31" s="21">
        <v>650.20000000000005</v>
      </c>
      <c r="N31" s="21">
        <v>34.9</v>
      </c>
      <c r="O31" s="21">
        <v>675.5</v>
      </c>
      <c r="P31" s="21">
        <v>37.89</v>
      </c>
      <c r="Q31" s="22">
        <v>625.20000000000005</v>
      </c>
      <c r="R31" s="22">
        <v>14.39</v>
      </c>
      <c r="S31" s="21">
        <f t="shared" si="1"/>
        <v>8.0454254638515632</v>
      </c>
      <c r="T31" s="21">
        <v>0.47375</v>
      </c>
      <c r="U31" s="21">
        <v>1.035E-2</v>
      </c>
      <c r="V31" s="21" t="e">
        <f ca="1">[1]!SingleStagePbR(Q31,1)/[1]!SingleStagePbR(Q31,0)</f>
        <v>#NAME?</v>
      </c>
      <c r="W31" s="21" t="e">
        <f ca="1">[1]!Age7corr(H31,B31,V31)</f>
        <v>#NAME?</v>
      </c>
      <c r="X31" s="21" t="e">
        <f ca="1">[1]!AgeEr7Corr(W31,H31,I31,B31,C31,V31,0)</f>
        <v>#NAME?</v>
      </c>
      <c r="Y31" s="21">
        <v>413</v>
      </c>
      <c r="Z31" s="21">
        <v>84</v>
      </c>
      <c r="AA31" s="21">
        <v>5521</v>
      </c>
      <c r="AB31" s="21">
        <v>383</v>
      </c>
      <c r="AC31" s="21">
        <v>916</v>
      </c>
      <c r="AD31" s="21">
        <v>24180</v>
      </c>
      <c r="AE31" s="21">
        <v>63245</v>
      </c>
      <c r="AF31" s="21">
        <f t="shared" si="2"/>
        <v>-10.934563758389245</v>
      </c>
      <c r="AG31" s="21" t="e">
        <f ca="1">[1]!SingleStagePbR(Q31,0)*AF31/AA31</f>
        <v>#NAME?</v>
      </c>
      <c r="AH31" s="21" t="e">
        <f ca="1">[1]!SingleStagePbR(Q31,1)*AF31/AB31</f>
        <v>#NAME?</v>
      </c>
      <c r="AI31" s="21" t="e">
        <f ca="1">[1]!SingleStagePbR(Q31,2)*AF31/AC31</f>
        <v>#NAME?</v>
      </c>
      <c r="AJ31" s="21" t="e">
        <f t="shared" ca="1" si="3"/>
        <v>#NAME?</v>
      </c>
      <c r="AK31" s="21" t="e">
        <f t="shared" ca="1" si="4"/>
        <v>#NAME?</v>
      </c>
      <c r="AL31" s="21" t="e">
        <f t="shared" ca="1" si="5"/>
        <v>#NAME?</v>
      </c>
      <c r="AM31" s="21" t="e">
        <f t="shared" ca="1" si="6"/>
        <v>#NAME?</v>
      </c>
      <c r="AN31" s="21" t="e">
        <f ca="1">[1]!AgePb76(AJ31)</f>
        <v>#NAME?</v>
      </c>
      <c r="AO31" s="21" t="e">
        <f ca="1">[1]!AgePb8Th2(AK31)</f>
        <v>#NAME?</v>
      </c>
      <c r="AP31" s="21" t="e">
        <f ca="1">[1]!AgePb7U5(AL31)</f>
        <v>#NAME?</v>
      </c>
      <c r="AQ31" s="21" t="e">
        <f ca="1">[1]!AgePb6U8(AM31)</f>
        <v>#NAME?</v>
      </c>
    </row>
    <row r="32" spans="1:43" s="21" customFormat="1">
      <c r="A32" s="21" t="s">
        <v>80</v>
      </c>
      <c r="B32" s="21">
        <v>5.9900000000000002E-2</v>
      </c>
      <c r="C32" s="21">
        <v>4.3499999999999997E-3</v>
      </c>
      <c r="D32" s="21">
        <v>3.1309999999999998E-2</v>
      </c>
      <c r="E32" s="21">
        <v>1.4E-3</v>
      </c>
      <c r="F32" s="21">
        <v>0.84177000000000002</v>
      </c>
      <c r="G32" s="21">
        <v>5.9720000000000002E-2</v>
      </c>
      <c r="H32" s="21">
        <v>0.10198</v>
      </c>
      <c r="I32" s="21">
        <v>2.2300000000000002E-3</v>
      </c>
      <c r="J32" s="21">
        <f t="shared" si="0"/>
        <v>0.3082219048768739</v>
      </c>
      <c r="K32" s="21">
        <v>600.1</v>
      </c>
      <c r="L32" s="21">
        <v>149.76</v>
      </c>
      <c r="M32" s="21">
        <v>623.20000000000005</v>
      </c>
      <c r="N32" s="21">
        <v>27.46</v>
      </c>
      <c r="O32" s="21">
        <v>620.1</v>
      </c>
      <c r="P32" s="21">
        <v>32.92</v>
      </c>
      <c r="Q32" s="22">
        <v>626</v>
      </c>
      <c r="R32" s="22">
        <v>13.05</v>
      </c>
      <c r="S32" s="21">
        <f t="shared" si="1"/>
        <v>-0.94249201277954997</v>
      </c>
      <c r="T32" s="21">
        <v>0.59389999999999998</v>
      </c>
      <c r="U32" s="21">
        <v>1.072E-2</v>
      </c>
      <c r="V32" s="21" t="e">
        <f ca="1">[1]!SingleStagePbR(Q32,1)/[1]!SingleStagePbR(Q32,0)</f>
        <v>#NAME?</v>
      </c>
      <c r="W32" s="21" t="e">
        <f ca="1">[1]!Age7corr(H32,B32,V32)</f>
        <v>#NAME?</v>
      </c>
      <c r="X32" s="21" t="e">
        <f ca="1">[1]!AgeEr7Corr(W32,H32,I32,B32,C32,V32,0)</f>
        <v>#NAME?</v>
      </c>
      <c r="Y32" s="21">
        <v>280</v>
      </c>
      <c r="Z32" s="21">
        <v>88</v>
      </c>
      <c r="AA32" s="21">
        <v>9006</v>
      </c>
      <c r="AB32" s="21">
        <v>556</v>
      </c>
      <c r="AC32" s="21">
        <v>1749</v>
      </c>
      <c r="AD32" s="21">
        <v>48581</v>
      </c>
      <c r="AE32" s="21">
        <v>101456</v>
      </c>
      <c r="AF32" s="21">
        <f t="shared" si="2"/>
        <v>23.637583892617457</v>
      </c>
      <c r="AG32" s="21" t="e">
        <f ca="1">[1]!SingleStagePbR(Q32,0)*AF32/AA32</f>
        <v>#NAME?</v>
      </c>
      <c r="AH32" s="21" t="e">
        <f ca="1">[1]!SingleStagePbR(Q32,1)*AF32/AB32</f>
        <v>#NAME?</v>
      </c>
      <c r="AI32" s="21" t="e">
        <f ca="1">[1]!SingleStagePbR(Q32,2)*AF32/AC32</f>
        <v>#NAME?</v>
      </c>
      <c r="AJ32" s="21" t="e">
        <f t="shared" ca="1" si="3"/>
        <v>#NAME?</v>
      </c>
      <c r="AK32" s="21" t="e">
        <f t="shared" ca="1" si="4"/>
        <v>#NAME?</v>
      </c>
      <c r="AL32" s="21" t="e">
        <f t="shared" ca="1" si="5"/>
        <v>#NAME?</v>
      </c>
      <c r="AM32" s="21" t="e">
        <f t="shared" ca="1" si="6"/>
        <v>#NAME?</v>
      </c>
      <c r="AN32" s="21" t="e">
        <f ca="1">[1]!AgePb76(AJ32)</f>
        <v>#NAME?</v>
      </c>
      <c r="AO32" s="21" t="e">
        <f ca="1">[1]!AgePb8Th2(AK32)</f>
        <v>#NAME?</v>
      </c>
      <c r="AP32" s="21" t="e">
        <f ca="1">[1]!AgePb7U5(AL32)</f>
        <v>#NAME?</v>
      </c>
      <c r="AQ32" s="21" t="e">
        <f ca="1">[1]!AgePb6U8(AM32)</f>
        <v>#NAME?</v>
      </c>
    </row>
    <row r="33" spans="1:43" s="21" customFormat="1">
      <c r="A33" s="21" t="s">
        <v>81</v>
      </c>
      <c r="B33" s="21">
        <v>6.3899999999999998E-2</v>
      </c>
      <c r="C33" s="21">
        <v>6.4700000000000001E-3</v>
      </c>
      <c r="D33" s="21">
        <v>3.551E-2</v>
      </c>
      <c r="E33" s="21">
        <v>1.98E-3</v>
      </c>
      <c r="F33" s="21">
        <v>0.89842999999999995</v>
      </c>
      <c r="G33" s="21">
        <v>8.8609999999999994E-2</v>
      </c>
      <c r="H33" s="21">
        <v>0.10204000000000001</v>
      </c>
      <c r="I33" s="21">
        <v>2.96E-3</v>
      </c>
      <c r="J33" s="21">
        <f t="shared" si="0"/>
        <v>0.29411878946989595</v>
      </c>
      <c r="K33" s="21">
        <v>738.2</v>
      </c>
      <c r="L33" s="21">
        <v>200.73</v>
      </c>
      <c r="M33" s="21">
        <v>705.3</v>
      </c>
      <c r="N33" s="21">
        <v>38.64</v>
      </c>
      <c r="O33" s="21">
        <v>650.9</v>
      </c>
      <c r="P33" s="21">
        <v>47.39</v>
      </c>
      <c r="Q33" s="22">
        <v>626.4</v>
      </c>
      <c r="R33" s="22">
        <v>17.3</v>
      </c>
      <c r="S33" s="21">
        <f t="shared" si="1"/>
        <v>3.9112388250319263</v>
      </c>
      <c r="T33" s="21">
        <v>0.67852000000000001</v>
      </c>
      <c r="U33" s="21">
        <v>1.486E-2</v>
      </c>
      <c r="V33" s="21" t="e">
        <f ca="1">[1]!SingleStagePbR(Q33,1)/[1]!SingleStagePbR(Q33,0)</f>
        <v>#NAME?</v>
      </c>
      <c r="W33" s="21" t="e">
        <f ca="1">[1]!Age7corr(H33,B33,V33)</f>
        <v>#NAME?</v>
      </c>
      <c r="X33" s="21" t="e">
        <f ca="1">[1]!AgeEr7Corr(W33,H33,I33,B33,C33,V33,0)</f>
        <v>#NAME?</v>
      </c>
      <c r="Y33" s="21">
        <v>290</v>
      </c>
      <c r="Z33" s="21">
        <v>177</v>
      </c>
      <c r="AA33" s="21">
        <v>5245</v>
      </c>
      <c r="AB33" s="21">
        <v>345</v>
      </c>
      <c r="AC33" s="21">
        <v>1319</v>
      </c>
      <c r="AD33" s="21">
        <v>32318</v>
      </c>
      <c r="AE33" s="21">
        <v>59074</v>
      </c>
      <c r="AF33" s="21">
        <f t="shared" si="2"/>
        <v>110.33892617449665</v>
      </c>
      <c r="AG33" s="21" t="e">
        <f ca="1">[1]!SingleStagePbR(Q33,0)*AF33/AA33</f>
        <v>#NAME?</v>
      </c>
      <c r="AH33" s="21" t="e">
        <f ca="1">[1]!SingleStagePbR(Q33,1)*AF33/AB33</f>
        <v>#NAME?</v>
      </c>
      <c r="AI33" s="21" t="e">
        <f ca="1">[1]!SingleStagePbR(Q33,2)*AF33/AC33</f>
        <v>#NAME?</v>
      </c>
      <c r="AJ33" s="21" t="e">
        <f t="shared" ca="1" si="3"/>
        <v>#NAME?</v>
      </c>
      <c r="AK33" s="21" t="e">
        <f t="shared" ca="1" si="4"/>
        <v>#NAME?</v>
      </c>
      <c r="AL33" s="21" t="e">
        <f t="shared" ca="1" si="5"/>
        <v>#NAME?</v>
      </c>
      <c r="AM33" s="21" t="e">
        <f t="shared" ca="1" si="6"/>
        <v>#NAME?</v>
      </c>
      <c r="AN33" s="21" t="e">
        <f ca="1">[1]!AgePb76(AJ33)</f>
        <v>#NAME?</v>
      </c>
      <c r="AO33" s="21" t="e">
        <f ca="1">[1]!AgePb8Th2(AK33)</f>
        <v>#NAME?</v>
      </c>
      <c r="AP33" s="21" t="e">
        <f ca="1">[1]!AgePb7U5(AL33)</f>
        <v>#NAME?</v>
      </c>
      <c r="AQ33" s="21" t="e">
        <f ca="1">[1]!AgePb6U8(AM33)</f>
        <v>#NAME?</v>
      </c>
    </row>
    <row r="34" spans="1:43" s="21" customFormat="1">
      <c r="A34" s="21" t="s">
        <v>79</v>
      </c>
      <c r="B34" s="21">
        <v>5.994E-2</v>
      </c>
      <c r="C34" s="21">
        <v>4.8599999999999997E-3</v>
      </c>
      <c r="D34" s="21">
        <v>3.594E-2</v>
      </c>
      <c r="E34" s="21">
        <v>2.0500000000000002E-3</v>
      </c>
      <c r="F34" s="21">
        <v>0.84435000000000004</v>
      </c>
      <c r="G34" s="21">
        <v>6.694E-2</v>
      </c>
      <c r="H34" s="21">
        <v>0.10223</v>
      </c>
      <c r="I34" s="21">
        <v>2.4099999999999998E-3</v>
      </c>
      <c r="J34" s="21">
        <f t="shared" si="0"/>
        <v>0.29735516155259084</v>
      </c>
      <c r="K34" s="21">
        <v>601.29999999999995</v>
      </c>
      <c r="L34" s="21">
        <v>166.46</v>
      </c>
      <c r="M34" s="21">
        <v>713.7</v>
      </c>
      <c r="N34" s="21">
        <v>40.049999999999997</v>
      </c>
      <c r="O34" s="21">
        <v>621.5</v>
      </c>
      <c r="P34" s="21">
        <v>36.85</v>
      </c>
      <c r="Q34" s="22">
        <v>627.5</v>
      </c>
      <c r="R34" s="22">
        <v>14.1</v>
      </c>
      <c r="S34" s="21">
        <f t="shared" si="1"/>
        <v>-0.95617529880478447</v>
      </c>
      <c r="T34" s="21">
        <v>0.37057000000000001</v>
      </c>
      <c r="U34" s="21">
        <v>8.3400000000000002E-3</v>
      </c>
      <c r="V34" s="21" t="e">
        <f ca="1">[1]!SingleStagePbR(Q34,1)/[1]!SingleStagePbR(Q34,0)</f>
        <v>#NAME?</v>
      </c>
      <c r="W34" s="21" t="e">
        <f ca="1">[1]!Age7corr(H34,B34,V34)</f>
        <v>#NAME?</v>
      </c>
      <c r="X34" s="21" t="e">
        <f ca="1">[1]!AgeEr7Corr(W34,H34,I34,B34,C34,V34,0)</f>
        <v>#NAME?</v>
      </c>
      <c r="Y34" s="21">
        <v>360</v>
      </c>
      <c r="Z34" s="21">
        <v>104</v>
      </c>
      <c r="AA34" s="21">
        <v>6864</v>
      </c>
      <c r="AB34" s="21">
        <v>424</v>
      </c>
      <c r="AC34" s="21">
        <v>951</v>
      </c>
      <c r="AD34" s="21">
        <v>23038</v>
      </c>
      <c r="AE34" s="21">
        <v>77110</v>
      </c>
      <c r="AF34" s="21">
        <f t="shared" si="2"/>
        <v>21.24832214765101</v>
      </c>
      <c r="AG34" s="21" t="e">
        <f ca="1">[1]!SingleStagePbR(Q34,0)*AF34/AA34</f>
        <v>#NAME?</v>
      </c>
      <c r="AH34" s="21" t="e">
        <f ca="1">[1]!SingleStagePbR(Q34,1)*AF34/AB34</f>
        <v>#NAME?</v>
      </c>
      <c r="AI34" s="21" t="e">
        <f ca="1">[1]!SingleStagePbR(Q34,2)*AF34/AC34</f>
        <v>#NAME?</v>
      </c>
      <c r="AJ34" s="21" t="e">
        <f t="shared" ca="1" si="3"/>
        <v>#NAME?</v>
      </c>
      <c r="AK34" s="21" t="e">
        <f t="shared" ca="1" si="4"/>
        <v>#NAME?</v>
      </c>
      <c r="AL34" s="21" t="e">
        <f t="shared" ca="1" si="5"/>
        <v>#NAME?</v>
      </c>
      <c r="AM34" s="21" t="e">
        <f t="shared" ca="1" si="6"/>
        <v>#NAME?</v>
      </c>
      <c r="AN34" s="21" t="e">
        <f ca="1">[1]!AgePb76(AJ34)</f>
        <v>#NAME?</v>
      </c>
      <c r="AO34" s="21" t="e">
        <f ca="1">[1]!AgePb8Th2(AK34)</f>
        <v>#NAME?</v>
      </c>
      <c r="AP34" s="21" t="e">
        <f ca="1">[1]!AgePb7U5(AL34)</f>
        <v>#NAME?</v>
      </c>
      <c r="AQ34" s="21" t="e">
        <f ca="1">[1]!AgePb6U8(AM34)</f>
        <v>#NAME?</v>
      </c>
    </row>
    <row r="35" spans="1:43" s="21" customFormat="1">
      <c r="A35" s="21" t="s">
        <v>130</v>
      </c>
      <c r="B35" s="21">
        <v>6.7089999999999997E-2</v>
      </c>
      <c r="C35" s="21">
        <v>6.5399999999999998E-3</v>
      </c>
      <c r="D35" s="21">
        <v>3.015E-2</v>
      </c>
      <c r="E35" s="21">
        <v>1.8600000000000001E-3</v>
      </c>
      <c r="F35" s="21">
        <v>0.94833000000000001</v>
      </c>
      <c r="G35" s="21">
        <v>9.017E-2</v>
      </c>
      <c r="H35" s="21">
        <v>0.10252</v>
      </c>
      <c r="I35" s="21">
        <v>2.9299999999999999E-3</v>
      </c>
      <c r="J35" s="21">
        <f t="shared" ref="J35:J65" si="7">I35/H35*F35/G35</f>
        <v>0.30057748248626137</v>
      </c>
      <c r="K35" s="21">
        <v>840.6</v>
      </c>
      <c r="L35" s="21">
        <v>190.64</v>
      </c>
      <c r="M35" s="21">
        <v>600.29999999999995</v>
      </c>
      <c r="N35" s="21">
        <v>36.520000000000003</v>
      </c>
      <c r="O35" s="21">
        <v>677.2</v>
      </c>
      <c r="P35" s="21">
        <v>47</v>
      </c>
      <c r="Q35" s="22">
        <v>629.1</v>
      </c>
      <c r="R35" s="22">
        <v>17.13</v>
      </c>
      <c r="S35" s="21">
        <f t="shared" ref="S35:S65" si="8">(O35/Q35-1) * 100</f>
        <v>7.6458432681608679</v>
      </c>
      <c r="T35" s="21">
        <v>0.60368999999999995</v>
      </c>
      <c r="U35" s="21">
        <v>1.342E-2</v>
      </c>
      <c r="V35" s="21" t="e">
        <f ca="1">[1]!SingleStagePbR(Q35,1)/[1]!SingleStagePbR(Q35,0)</f>
        <v>#NAME?</v>
      </c>
      <c r="W35" s="21" t="e">
        <f ca="1">[1]!Age7corr(H35,B35,V35)</f>
        <v>#NAME?</v>
      </c>
      <c r="X35" s="21" t="e">
        <f ca="1">[1]!AgeEr7Corr(W35,H35,I35,B35,C35,V35,0)</f>
        <v>#NAME?</v>
      </c>
      <c r="Y35" s="21">
        <v>137</v>
      </c>
      <c r="Z35" s="21">
        <v>73</v>
      </c>
      <c r="AA35" s="21">
        <v>6647</v>
      </c>
      <c r="AB35" s="21">
        <v>459</v>
      </c>
      <c r="AC35" s="21">
        <v>1290</v>
      </c>
      <c r="AD35" s="21">
        <v>36887</v>
      </c>
      <c r="AE35" s="21">
        <v>75710</v>
      </c>
      <c r="AF35" s="21">
        <f t="shared" ref="AF35:AF65" si="9">Z35-Y35*6.85/29.8</f>
        <v>41.508389261744966</v>
      </c>
      <c r="AG35" s="21" t="e">
        <f ca="1">[1]!SingleStagePbR(Q35,0)*AF35/AA35</f>
        <v>#NAME?</v>
      </c>
      <c r="AH35" s="21" t="e">
        <f ca="1">[1]!SingleStagePbR(Q35,1)*AF35/AB35</f>
        <v>#NAME?</v>
      </c>
      <c r="AI35" s="21" t="e">
        <f ca="1">[1]!SingleStagePbR(Q35,2)*AF35/AC35</f>
        <v>#NAME?</v>
      </c>
      <c r="AJ35" s="21" t="e">
        <f t="shared" ref="AJ35:AJ65" ca="1" si="10">(AB35/AA35*(1-AH35)/(1-AG35))/(AB35/AA35/B35)</f>
        <v>#NAME?</v>
      </c>
      <c r="AK35" s="21" t="e">
        <f t="shared" ref="AK35:AK65" ca="1" si="11">AC35/AD35*(1-AI35)/(AC35/AD35/D35)</f>
        <v>#NAME?</v>
      </c>
      <c r="AL35" s="21" t="e">
        <f t="shared" ref="AL35:AL65" ca="1" si="12">AB35/AE35*137.88*(1-AH35)/(AB35/AE35*137.88/F35)</f>
        <v>#NAME?</v>
      </c>
      <c r="AM35" s="21" t="e">
        <f t="shared" ref="AM35:AM65" ca="1" si="13">AA35/AE35*(1-AG35)/(AA35/AE35/H35)</f>
        <v>#NAME?</v>
      </c>
      <c r="AN35" s="21" t="e">
        <f ca="1">[1]!AgePb76(AJ35)</f>
        <v>#NAME?</v>
      </c>
      <c r="AO35" s="21" t="e">
        <f ca="1">[1]!AgePb8Th2(AK35)</f>
        <v>#NAME?</v>
      </c>
      <c r="AP35" s="21" t="e">
        <f ca="1">[1]!AgePb7U5(AL35)</f>
        <v>#NAME?</v>
      </c>
      <c r="AQ35" s="21" t="e">
        <f ca="1">[1]!AgePb6U8(AM35)</f>
        <v>#NAME?</v>
      </c>
    </row>
    <row r="36" spans="1:43" s="21" customFormat="1">
      <c r="A36" s="21" t="s">
        <v>150</v>
      </c>
      <c r="B36" s="21">
        <v>6.7070000000000005E-2</v>
      </c>
      <c r="C36" s="21">
        <v>4.3600000000000002E-3</v>
      </c>
      <c r="D36" s="21">
        <v>3.0110000000000001E-2</v>
      </c>
      <c r="E36" s="21">
        <v>1.24E-3</v>
      </c>
      <c r="F36" s="21">
        <v>0.94872000000000001</v>
      </c>
      <c r="G36" s="21">
        <v>6.0769999999999998E-2</v>
      </c>
      <c r="H36" s="21">
        <v>0.10256999999999999</v>
      </c>
      <c r="I36" s="21">
        <v>2.1900000000000001E-3</v>
      </c>
      <c r="J36" s="21">
        <f t="shared" si="7"/>
        <v>0.33332860059575703</v>
      </c>
      <c r="K36" s="21">
        <v>839.8</v>
      </c>
      <c r="L36" s="21">
        <v>129.79</v>
      </c>
      <c r="M36" s="21">
        <v>599.70000000000005</v>
      </c>
      <c r="N36" s="21">
        <v>24.27</v>
      </c>
      <c r="O36" s="21">
        <v>677.4</v>
      </c>
      <c r="P36" s="21">
        <v>31.66</v>
      </c>
      <c r="Q36" s="22">
        <v>629.4</v>
      </c>
      <c r="R36" s="22">
        <v>12.8</v>
      </c>
      <c r="S36" s="21">
        <f t="shared" si="8"/>
        <v>7.6263107721639578</v>
      </c>
      <c r="T36" s="21">
        <v>0.90436000000000005</v>
      </c>
      <c r="U36" s="21">
        <v>1.636E-2</v>
      </c>
      <c r="V36" s="21" t="e">
        <f ca="1">[1]!SingleStagePbR(Q36,1)/[1]!SingleStagePbR(Q36,0)</f>
        <v>#NAME?</v>
      </c>
      <c r="W36" s="21" t="e">
        <f ca="1">[1]!Age7corr(H36,B36,V36)</f>
        <v>#NAME?</v>
      </c>
      <c r="X36" s="21" t="e">
        <f ca="1">[1]!AgeEr7Corr(W36,H36,I36,B36,C36,V36,0)</f>
        <v>#NAME?</v>
      </c>
      <c r="Y36" s="21">
        <v>316</v>
      </c>
      <c r="Z36" s="21">
        <v>47</v>
      </c>
      <c r="AA36" s="21">
        <v>9877</v>
      </c>
      <c r="AB36" s="21">
        <v>682</v>
      </c>
      <c r="AC36" s="21">
        <v>2899</v>
      </c>
      <c r="AD36" s="21">
        <v>82648</v>
      </c>
      <c r="AE36" s="21">
        <v>113191</v>
      </c>
      <c r="AF36" s="21">
        <f t="shared" si="9"/>
        <v>-25.637583892617442</v>
      </c>
      <c r="AG36" s="21" t="e">
        <f ca="1">[1]!SingleStagePbR(Q36,0)*AF36/AA36</f>
        <v>#NAME?</v>
      </c>
      <c r="AH36" s="21" t="e">
        <f ca="1">[1]!SingleStagePbR(Q36,1)*AF36/AB36</f>
        <v>#NAME?</v>
      </c>
      <c r="AI36" s="21" t="e">
        <f ca="1">[1]!SingleStagePbR(Q36,2)*AF36/AC36</f>
        <v>#NAME?</v>
      </c>
      <c r="AJ36" s="21" t="e">
        <f t="shared" ca="1" si="10"/>
        <v>#NAME?</v>
      </c>
      <c r="AK36" s="21" t="e">
        <f t="shared" ca="1" si="11"/>
        <v>#NAME?</v>
      </c>
      <c r="AL36" s="21" t="e">
        <f t="shared" ca="1" si="12"/>
        <v>#NAME?</v>
      </c>
      <c r="AM36" s="21" t="e">
        <f t="shared" ca="1" si="13"/>
        <v>#NAME?</v>
      </c>
      <c r="AN36" s="21" t="e">
        <f ca="1">[1]!AgePb76(AJ36)</f>
        <v>#NAME?</v>
      </c>
      <c r="AO36" s="21" t="e">
        <f ca="1">[1]!AgePb8Th2(AK36)</f>
        <v>#NAME?</v>
      </c>
      <c r="AP36" s="21" t="e">
        <f ca="1">[1]!AgePb7U5(AL36)</f>
        <v>#NAME?</v>
      </c>
      <c r="AQ36" s="21" t="e">
        <f ca="1">[1]!AgePb6U8(AM36)</f>
        <v>#NAME?</v>
      </c>
    </row>
    <row r="37" spans="1:43" s="21" customFormat="1">
      <c r="A37" s="21" t="s">
        <v>57</v>
      </c>
      <c r="B37" s="21">
        <v>6.3009999999999997E-2</v>
      </c>
      <c r="C37" s="21">
        <v>3.5200000000000001E-3</v>
      </c>
      <c r="D37" s="21">
        <v>3.1919999999999997E-2</v>
      </c>
      <c r="E37" s="21">
        <v>1.06E-3</v>
      </c>
      <c r="F37" s="21">
        <v>0.89185000000000003</v>
      </c>
      <c r="G37" s="21">
        <v>4.879E-2</v>
      </c>
      <c r="H37" s="21">
        <v>0.10274</v>
      </c>
      <c r="I37" s="21">
        <v>1.9E-3</v>
      </c>
      <c r="J37" s="21">
        <f t="shared" si="7"/>
        <v>0.33804540584899362</v>
      </c>
      <c r="K37" s="21">
        <v>708.7</v>
      </c>
      <c r="L37" s="21">
        <v>114.65</v>
      </c>
      <c r="M37" s="21">
        <v>635.20000000000005</v>
      </c>
      <c r="N37" s="21">
        <v>20.75</v>
      </c>
      <c r="O37" s="21">
        <v>647.4</v>
      </c>
      <c r="P37" s="21">
        <v>26.18</v>
      </c>
      <c r="Q37" s="22">
        <v>630.5</v>
      </c>
      <c r="R37" s="22">
        <v>11.12</v>
      </c>
      <c r="S37" s="21">
        <f t="shared" si="8"/>
        <v>2.6804123711340111</v>
      </c>
      <c r="T37" s="21">
        <v>0.77302999999999999</v>
      </c>
      <c r="U37" s="21">
        <v>1.2149999999999999E-2</v>
      </c>
      <c r="V37" s="21" t="e">
        <f ca="1">[1]!SingleStagePbR(Q37,1)/[1]!SingleStagePbR(Q37,0)</f>
        <v>#NAME?</v>
      </c>
      <c r="W37" s="21" t="e">
        <f ca="1">[1]!Age7corr(H37,B37,V37)</f>
        <v>#NAME?</v>
      </c>
      <c r="X37" s="21" t="e">
        <f ca="1">[1]!AgeEr7Corr(W37,H37,I37,B37,C37,V37,0)</f>
        <v>#NAME?</v>
      </c>
      <c r="Y37" s="21">
        <v>222</v>
      </c>
      <c r="Z37" s="21">
        <v>152</v>
      </c>
      <c r="AA37" s="21">
        <v>14105</v>
      </c>
      <c r="AB37" s="21">
        <v>917</v>
      </c>
      <c r="AC37" s="21">
        <v>3564</v>
      </c>
      <c r="AD37" s="21">
        <v>97523</v>
      </c>
      <c r="AE37" s="21">
        <v>156542</v>
      </c>
      <c r="AF37" s="21">
        <f t="shared" si="9"/>
        <v>100.96979865771813</v>
      </c>
      <c r="AG37" s="21" t="e">
        <f ca="1">[1]!SingleStagePbR(Q37,0)*AF37/AA37</f>
        <v>#NAME?</v>
      </c>
      <c r="AH37" s="21" t="e">
        <f ca="1">[1]!SingleStagePbR(Q37,1)*AF37/AB37</f>
        <v>#NAME?</v>
      </c>
      <c r="AI37" s="21" t="e">
        <f ca="1">[1]!SingleStagePbR(Q37,2)*AF37/AC37</f>
        <v>#NAME?</v>
      </c>
      <c r="AJ37" s="21" t="e">
        <f t="shared" ca="1" si="10"/>
        <v>#NAME?</v>
      </c>
      <c r="AK37" s="21" t="e">
        <f t="shared" ca="1" si="11"/>
        <v>#NAME?</v>
      </c>
      <c r="AL37" s="21" t="e">
        <f t="shared" ca="1" si="12"/>
        <v>#NAME?</v>
      </c>
      <c r="AM37" s="21" t="e">
        <f t="shared" ca="1" si="13"/>
        <v>#NAME?</v>
      </c>
      <c r="AN37" s="21" t="e">
        <f ca="1">[1]!AgePb76(AJ37)</f>
        <v>#NAME?</v>
      </c>
      <c r="AO37" s="21" t="e">
        <f ca="1">[1]!AgePb8Th2(AK37)</f>
        <v>#NAME?</v>
      </c>
      <c r="AP37" s="21" t="e">
        <f ca="1">[1]!AgePb7U5(AL37)</f>
        <v>#NAME?</v>
      </c>
      <c r="AQ37" s="21" t="e">
        <f ca="1">[1]!AgePb6U8(AM37)</f>
        <v>#NAME?</v>
      </c>
    </row>
    <row r="38" spans="1:43" s="21" customFormat="1">
      <c r="A38" s="21" t="s">
        <v>15</v>
      </c>
      <c r="B38" s="21">
        <v>6.2950000000000006E-2</v>
      </c>
      <c r="C38" s="21">
        <v>2.49E-3</v>
      </c>
      <c r="D38" s="21">
        <v>3.1609999999999999E-2</v>
      </c>
      <c r="E38" s="21">
        <v>8.8999999999999995E-4</v>
      </c>
      <c r="F38" s="21">
        <v>0.89105000000000001</v>
      </c>
      <c r="G38" s="21">
        <v>3.4529999999999998E-2</v>
      </c>
      <c r="H38" s="21">
        <v>0.10281</v>
      </c>
      <c r="I38" s="21">
        <v>1.57E-3</v>
      </c>
      <c r="J38" s="21">
        <f t="shared" si="7"/>
        <v>0.39406674756177368</v>
      </c>
      <c r="K38" s="21">
        <v>706.4</v>
      </c>
      <c r="L38" s="21">
        <v>81.98</v>
      </c>
      <c r="M38" s="21">
        <v>629.1</v>
      </c>
      <c r="N38" s="21">
        <v>17.46</v>
      </c>
      <c r="O38" s="21">
        <v>646.9</v>
      </c>
      <c r="P38" s="21">
        <v>18.54</v>
      </c>
      <c r="Q38" s="22">
        <v>630.79999999999995</v>
      </c>
      <c r="R38" s="22">
        <v>9.15</v>
      </c>
      <c r="S38" s="21">
        <f t="shared" si="8"/>
        <v>2.5523145212428711</v>
      </c>
      <c r="T38" s="21">
        <v>0.52466000000000002</v>
      </c>
      <c r="U38" s="21">
        <v>7.7000000000000002E-3</v>
      </c>
      <c r="V38" s="21" t="e">
        <f ca="1">[1]!SingleStagePbR(Q38,1)/[1]!SingleStagePbR(Q38,0)</f>
        <v>#NAME?</v>
      </c>
      <c r="W38" s="21" t="e">
        <f ca="1">[1]!Age7corr(H38,B38,V38)</f>
        <v>#NAME?</v>
      </c>
      <c r="X38" s="21" t="e">
        <f ca="1">[1]!AgeEr7Corr(W38,H38,I38,B38,C38,V38,0)</f>
        <v>#NAME?</v>
      </c>
      <c r="Y38" s="21">
        <v>330</v>
      </c>
      <c r="Z38" s="21">
        <v>72</v>
      </c>
      <c r="AA38" s="21">
        <v>26556</v>
      </c>
      <c r="AB38" s="21">
        <v>1727</v>
      </c>
      <c r="AC38" s="21">
        <v>4408</v>
      </c>
      <c r="AD38" s="21">
        <v>122774</v>
      </c>
      <c r="AE38" s="21">
        <v>290614</v>
      </c>
      <c r="AF38" s="21">
        <f t="shared" si="9"/>
        <v>-3.8557046979865817</v>
      </c>
      <c r="AG38" s="21" t="e">
        <f ca="1">[1]!SingleStagePbR(Q38,0)*AF38/AA38</f>
        <v>#NAME?</v>
      </c>
      <c r="AH38" s="21" t="e">
        <f ca="1">[1]!SingleStagePbR(Q38,1)*AF38/AB38</f>
        <v>#NAME?</v>
      </c>
      <c r="AI38" s="21" t="e">
        <f ca="1">[1]!SingleStagePbR(Q38,2)*AF38/AC38</f>
        <v>#NAME?</v>
      </c>
      <c r="AJ38" s="21" t="e">
        <f t="shared" ca="1" si="10"/>
        <v>#NAME?</v>
      </c>
      <c r="AK38" s="21" t="e">
        <f t="shared" ca="1" si="11"/>
        <v>#NAME?</v>
      </c>
      <c r="AL38" s="21" t="e">
        <f t="shared" ca="1" si="12"/>
        <v>#NAME?</v>
      </c>
      <c r="AM38" s="21" t="e">
        <f t="shared" ca="1" si="13"/>
        <v>#NAME?</v>
      </c>
      <c r="AN38" s="21" t="e">
        <f ca="1">[1]!AgePb76(AJ38)</f>
        <v>#NAME?</v>
      </c>
      <c r="AO38" s="21" t="e">
        <f ca="1">[1]!AgePb8Th2(AK38)</f>
        <v>#NAME?</v>
      </c>
      <c r="AP38" s="21" t="e">
        <f ca="1">[1]!AgePb7U5(AL38)</f>
        <v>#NAME?</v>
      </c>
      <c r="AQ38" s="21" t="e">
        <f ca="1">[1]!AgePb6U8(AM38)</f>
        <v>#NAME?</v>
      </c>
    </row>
    <row r="39" spans="1:43" s="21" customFormat="1">
      <c r="A39" s="21" t="s">
        <v>117</v>
      </c>
      <c r="B39" s="21">
        <v>6.4960000000000004E-2</v>
      </c>
      <c r="C39" s="21">
        <v>3.9399999999999999E-3</v>
      </c>
      <c r="D39" s="21">
        <v>3.125E-2</v>
      </c>
      <c r="E39" s="21">
        <v>1.2800000000000001E-3</v>
      </c>
      <c r="F39" s="21">
        <v>0.92573000000000005</v>
      </c>
      <c r="G39" s="21">
        <v>5.5149999999999998E-2</v>
      </c>
      <c r="H39" s="21">
        <v>0.10338</v>
      </c>
      <c r="I39" s="21">
        <v>2.0699999999999998E-3</v>
      </c>
      <c r="J39" s="21">
        <f t="shared" si="7"/>
        <v>0.33610319347487383</v>
      </c>
      <c r="K39" s="21">
        <v>773</v>
      </c>
      <c r="L39" s="21">
        <v>122.79</v>
      </c>
      <c r="M39" s="21">
        <v>622</v>
      </c>
      <c r="N39" s="21">
        <v>25.06</v>
      </c>
      <c r="O39" s="21">
        <v>665.4</v>
      </c>
      <c r="P39" s="21">
        <v>29.08</v>
      </c>
      <c r="Q39" s="22">
        <v>634.20000000000005</v>
      </c>
      <c r="R39" s="22">
        <v>12.09</v>
      </c>
      <c r="S39" s="21">
        <f t="shared" si="8"/>
        <v>4.9195837275307408</v>
      </c>
      <c r="T39" s="21">
        <v>0.58767999999999998</v>
      </c>
      <c r="U39" s="21">
        <v>1.0160000000000001E-2</v>
      </c>
      <c r="V39" s="21" t="e">
        <f ca="1">[1]!SingleStagePbR(Q39,1)/[1]!SingleStagePbR(Q39,0)</f>
        <v>#NAME?</v>
      </c>
      <c r="W39" s="21" t="e">
        <f ca="1">[1]!Age7corr(H39,B39,V39)</f>
        <v>#NAME?</v>
      </c>
      <c r="X39" s="21" t="e">
        <f ca="1">[1]!AgeEr7Corr(W39,H39,I39,B39,C39,V39,0)</f>
        <v>#NAME?</v>
      </c>
      <c r="Y39" s="21">
        <v>208</v>
      </c>
      <c r="Z39" s="21">
        <v>74</v>
      </c>
      <c r="AA39" s="21">
        <v>20061</v>
      </c>
      <c r="AB39" s="21">
        <v>1343</v>
      </c>
      <c r="AC39" s="21">
        <v>3871</v>
      </c>
      <c r="AD39" s="21">
        <v>106991</v>
      </c>
      <c r="AE39" s="21">
        <v>225638</v>
      </c>
      <c r="AF39" s="21">
        <f t="shared" si="9"/>
        <v>26.187919463087248</v>
      </c>
      <c r="AG39" s="21" t="e">
        <f ca="1">[1]!SingleStagePbR(Q39,0)*AF39/AA39</f>
        <v>#NAME?</v>
      </c>
      <c r="AH39" s="21" t="e">
        <f ca="1">[1]!SingleStagePbR(Q39,1)*AF39/AB39</f>
        <v>#NAME?</v>
      </c>
      <c r="AI39" s="21" t="e">
        <f ca="1">[1]!SingleStagePbR(Q39,2)*AF39/AC39</f>
        <v>#NAME?</v>
      </c>
      <c r="AJ39" s="21" t="e">
        <f t="shared" ca="1" si="10"/>
        <v>#NAME?</v>
      </c>
      <c r="AK39" s="21" t="e">
        <f t="shared" ca="1" si="11"/>
        <v>#NAME?</v>
      </c>
      <c r="AL39" s="21" t="e">
        <f t="shared" ca="1" si="12"/>
        <v>#NAME?</v>
      </c>
      <c r="AM39" s="21" t="e">
        <f t="shared" ca="1" si="13"/>
        <v>#NAME?</v>
      </c>
      <c r="AN39" s="21" t="e">
        <f ca="1">[1]!AgePb76(AJ39)</f>
        <v>#NAME?</v>
      </c>
      <c r="AO39" s="21" t="e">
        <f ca="1">[1]!AgePb8Th2(AK39)</f>
        <v>#NAME?</v>
      </c>
      <c r="AP39" s="21" t="e">
        <f ca="1">[1]!AgePb7U5(AL39)</f>
        <v>#NAME?</v>
      </c>
      <c r="AQ39" s="21" t="e">
        <f ca="1">[1]!AgePb6U8(AM39)</f>
        <v>#NAME?</v>
      </c>
    </row>
    <row r="40" spans="1:43" s="21" customFormat="1">
      <c r="A40" s="21" t="s">
        <v>100</v>
      </c>
      <c r="B40" s="21">
        <v>6.3969999999999999E-2</v>
      </c>
      <c r="C40" s="21">
        <v>4.3099999999999996E-3</v>
      </c>
      <c r="D40" s="21">
        <v>3.3840000000000002E-2</v>
      </c>
      <c r="E40" s="21">
        <v>1.6800000000000001E-3</v>
      </c>
      <c r="F40" s="21">
        <v>0.91501999999999994</v>
      </c>
      <c r="G40" s="21">
        <v>6.037E-2</v>
      </c>
      <c r="H40" s="21">
        <v>0.10377</v>
      </c>
      <c r="I40" s="21">
        <v>2.2100000000000002E-3</v>
      </c>
      <c r="J40" s="21">
        <f t="shared" si="7"/>
        <v>0.32279728095427207</v>
      </c>
      <c r="K40" s="21">
        <v>740.8</v>
      </c>
      <c r="L40" s="21">
        <v>136.52000000000001</v>
      </c>
      <c r="M40" s="21">
        <v>672.7</v>
      </c>
      <c r="N40" s="21">
        <v>32.81</v>
      </c>
      <c r="O40" s="21">
        <v>659.7</v>
      </c>
      <c r="P40" s="21">
        <v>32.01</v>
      </c>
      <c r="Q40" s="22">
        <v>636.5</v>
      </c>
      <c r="R40" s="22">
        <v>12.93</v>
      </c>
      <c r="S40" s="21">
        <f t="shared" si="8"/>
        <v>3.6449332285938718</v>
      </c>
      <c r="T40" s="21">
        <v>0.39289000000000002</v>
      </c>
      <c r="U40" s="21">
        <v>7.9500000000000005E-3</v>
      </c>
      <c r="V40" s="21" t="e">
        <f ca="1">[1]!SingleStagePbR(Q40,1)/[1]!SingleStagePbR(Q40,0)</f>
        <v>#NAME?</v>
      </c>
      <c r="W40" s="21" t="e">
        <f ca="1">[1]!Age7corr(H40,B40,V40)</f>
        <v>#NAME?</v>
      </c>
      <c r="X40" s="21" t="e">
        <f ca="1">[1]!AgeEr7Corr(W40,H40,I40,B40,C40,V40,0)</f>
        <v>#NAME?</v>
      </c>
      <c r="Y40" s="21">
        <v>261</v>
      </c>
      <c r="Z40" s="21">
        <v>153</v>
      </c>
      <c r="AA40" s="21">
        <v>7692</v>
      </c>
      <c r="AB40" s="21">
        <v>507</v>
      </c>
      <c r="AC40" s="21">
        <v>1060</v>
      </c>
      <c r="AD40" s="21">
        <v>27161</v>
      </c>
      <c r="AE40" s="21">
        <v>85710</v>
      </c>
      <c r="AF40" s="21">
        <f t="shared" si="9"/>
        <v>93.005033557046985</v>
      </c>
      <c r="AG40" s="21" t="e">
        <f ca="1">[1]!SingleStagePbR(Q40,0)*AF40/AA40</f>
        <v>#NAME?</v>
      </c>
      <c r="AH40" s="21" t="e">
        <f ca="1">[1]!SingleStagePbR(Q40,1)*AF40/AB40</f>
        <v>#NAME?</v>
      </c>
      <c r="AI40" s="21" t="e">
        <f ca="1">[1]!SingleStagePbR(Q40,2)*AF40/AC40</f>
        <v>#NAME?</v>
      </c>
      <c r="AJ40" s="21" t="e">
        <f t="shared" ca="1" si="10"/>
        <v>#NAME?</v>
      </c>
      <c r="AK40" s="21" t="e">
        <f t="shared" ca="1" si="11"/>
        <v>#NAME?</v>
      </c>
      <c r="AL40" s="21" t="e">
        <f t="shared" ca="1" si="12"/>
        <v>#NAME?</v>
      </c>
      <c r="AM40" s="21" t="e">
        <f t="shared" ca="1" si="13"/>
        <v>#NAME?</v>
      </c>
      <c r="AN40" s="21" t="e">
        <f ca="1">[1]!AgePb76(AJ40)</f>
        <v>#NAME?</v>
      </c>
      <c r="AO40" s="21" t="e">
        <f ca="1">[1]!AgePb8Th2(AK40)</f>
        <v>#NAME?</v>
      </c>
      <c r="AP40" s="21" t="e">
        <f ca="1">[1]!AgePb7U5(AL40)</f>
        <v>#NAME?</v>
      </c>
      <c r="AQ40" s="21" t="e">
        <f ca="1">[1]!AgePb6U8(AM40)</f>
        <v>#NAME?</v>
      </c>
    </row>
    <row r="41" spans="1:43" s="21" customFormat="1">
      <c r="A41" s="21" t="s">
        <v>43</v>
      </c>
      <c r="B41" s="21">
        <v>6.83E-2</v>
      </c>
      <c r="C41" s="21">
        <v>4.7499999999999999E-3</v>
      </c>
      <c r="D41" s="21">
        <v>3.5709999999999999E-2</v>
      </c>
      <c r="E41" s="21">
        <v>1.89E-3</v>
      </c>
      <c r="F41" s="21">
        <v>0.98916999999999999</v>
      </c>
      <c r="G41" s="21">
        <v>6.7040000000000002E-2</v>
      </c>
      <c r="H41" s="21">
        <v>0.10514999999999999</v>
      </c>
      <c r="I41" s="21">
        <v>2.3E-3</v>
      </c>
      <c r="J41" s="21">
        <f t="shared" si="7"/>
        <v>0.32274200284398813</v>
      </c>
      <c r="K41" s="21">
        <v>877.6</v>
      </c>
      <c r="L41" s="21">
        <v>137.66999999999999</v>
      </c>
      <c r="M41" s="21">
        <v>709.2</v>
      </c>
      <c r="N41" s="21">
        <v>36.92</v>
      </c>
      <c r="O41" s="21">
        <v>698.3</v>
      </c>
      <c r="P41" s="21">
        <v>34.22</v>
      </c>
      <c r="Q41" s="22">
        <v>644.5</v>
      </c>
      <c r="R41" s="22">
        <v>13.42</v>
      </c>
      <c r="S41" s="21">
        <f t="shared" si="8"/>
        <v>8.3475562451512673</v>
      </c>
      <c r="T41" s="21">
        <v>0.37531999999999999</v>
      </c>
      <c r="U41" s="21">
        <v>8.2100000000000003E-3</v>
      </c>
      <c r="V41" s="21" t="e">
        <f ca="1">[1]!SingleStagePbR(Q41,1)/[1]!SingleStagePbR(Q41,0)</f>
        <v>#NAME?</v>
      </c>
      <c r="W41" s="21" t="e">
        <f ca="1">[1]!Age7corr(H41,B41,V41)</f>
        <v>#NAME?</v>
      </c>
      <c r="X41" s="21" t="e">
        <f ca="1">[1]!AgeEr7Corr(W41,H41,I41,B41,C41,V41,0)</f>
        <v>#NAME?</v>
      </c>
      <c r="Y41" s="21">
        <v>344</v>
      </c>
      <c r="Z41" s="21">
        <v>124</v>
      </c>
      <c r="AA41" s="21">
        <v>6269</v>
      </c>
      <c r="AB41" s="21">
        <v>442</v>
      </c>
      <c r="AC41" s="21">
        <v>834</v>
      </c>
      <c r="AD41" s="21">
        <v>20466</v>
      </c>
      <c r="AE41" s="21">
        <v>67683</v>
      </c>
      <c r="AF41" s="21">
        <f t="shared" si="9"/>
        <v>44.926174496644293</v>
      </c>
      <c r="AG41" s="21" t="e">
        <f ca="1">[1]!SingleStagePbR(Q41,0)*AF41/AA41</f>
        <v>#NAME?</v>
      </c>
      <c r="AH41" s="21" t="e">
        <f ca="1">[1]!SingleStagePbR(Q41,1)*AF41/AB41</f>
        <v>#NAME?</v>
      </c>
      <c r="AI41" s="21" t="e">
        <f ca="1">[1]!SingleStagePbR(Q41,2)*AF41/AC41</f>
        <v>#NAME?</v>
      </c>
      <c r="AJ41" s="21" t="e">
        <f t="shared" ca="1" si="10"/>
        <v>#NAME?</v>
      </c>
      <c r="AK41" s="21" t="e">
        <f t="shared" ca="1" si="11"/>
        <v>#NAME?</v>
      </c>
      <c r="AL41" s="21" t="e">
        <f t="shared" ca="1" si="12"/>
        <v>#NAME?</v>
      </c>
      <c r="AM41" s="21" t="e">
        <f t="shared" ca="1" si="13"/>
        <v>#NAME?</v>
      </c>
      <c r="AN41" s="21" t="e">
        <f ca="1">[1]!AgePb76(AJ41)</f>
        <v>#NAME?</v>
      </c>
      <c r="AO41" s="21" t="e">
        <f ca="1">[1]!AgePb8Th2(AK41)</f>
        <v>#NAME?</v>
      </c>
      <c r="AP41" s="21" t="e">
        <f ca="1">[1]!AgePb7U5(AL41)</f>
        <v>#NAME?</v>
      </c>
      <c r="AQ41" s="21" t="e">
        <f ca="1">[1]!AgePb6U8(AM41)</f>
        <v>#NAME?</v>
      </c>
    </row>
    <row r="42" spans="1:43" s="21" customFormat="1">
      <c r="A42" s="21" t="s">
        <v>39</v>
      </c>
      <c r="B42" s="21">
        <v>6.1789999999999998E-2</v>
      </c>
      <c r="C42" s="21">
        <v>3.5000000000000001E-3</v>
      </c>
      <c r="D42" s="21">
        <v>3.5049999999999998E-2</v>
      </c>
      <c r="E42" s="21">
        <v>1.2199999999999999E-3</v>
      </c>
      <c r="F42" s="21">
        <v>0.90547999999999995</v>
      </c>
      <c r="G42" s="21">
        <v>5.015E-2</v>
      </c>
      <c r="H42" s="21">
        <v>0.10639999999999999</v>
      </c>
      <c r="I42" s="21">
        <v>1.97E-3</v>
      </c>
      <c r="J42" s="21">
        <f t="shared" si="7"/>
        <v>0.33429703371089742</v>
      </c>
      <c r="K42" s="21">
        <v>666.8</v>
      </c>
      <c r="L42" s="21">
        <v>116.88</v>
      </c>
      <c r="M42" s="21">
        <v>696.3</v>
      </c>
      <c r="N42" s="21">
        <v>23.81</v>
      </c>
      <c r="O42" s="21">
        <v>654.70000000000005</v>
      </c>
      <c r="P42" s="21">
        <v>26.73</v>
      </c>
      <c r="Q42" s="22">
        <v>651.79999999999995</v>
      </c>
      <c r="R42" s="22">
        <v>11.48</v>
      </c>
      <c r="S42" s="21">
        <f t="shared" si="8"/>
        <v>0.44492175513963783</v>
      </c>
      <c r="T42" s="21">
        <v>0.61836000000000002</v>
      </c>
      <c r="U42" s="21">
        <v>9.9000000000000008E-3</v>
      </c>
      <c r="V42" s="21" t="e">
        <f ca="1">[1]!SingleStagePbR(Q42,1)/[1]!SingleStagePbR(Q42,0)</f>
        <v>#NAME?</v>
      </c>
      <c r="W42" s="21" t="e">
        <f ca="1">[1]!Age7corr(H42,B42,V42)</f>
        <v>#NAME?</v>
      </c>
      <c r="X42" s="21" t="e">
        <f ca="1">[1]!AgeEr7Corr(W42,H42,I42,B42,C42,V42,0)</f>
        <v>#NAME?</v>
      </c>
      <c r="Y42" s="21">
        <v>425</v>
      </c>
      <c r="Z42" s="21">
        <v>64</v>
      </c>
      <c r="AA42" s="21">
        <v>14008</v>
      </c>
      <c r="AB42" s="21">
        <v>893</v>
      </c>
      <c r="AC42" s="21">
        <v>2973</v>
      </c>
      <c r="AD42" s="21">
        <v>74352</v>
      </c>
      <c r="AE42" s="21">
        <v>149254</v>
      </c>
      <c r="AF42" s="21">
        <f t="shared" si="9"/>
        <v>-33.692953020134226</v>
      </c>
      <c r="AG42" s="21" t="e">
        <f ca="1">[1]!SingleStagePbR(Q42,0)*AF42/AA42</f>
        <v>#NAME?</v>
      </c>
      <c r="AH42" s="21" t="e">
        <f ca="1">[1]!SingleStagePbR(Q42,1)*AF42/AB42</f>
        <v>#NAME?</v>
      </c>
      <c r="AI42" s="21" t="e">
        <f ca="1">[1]!SingleStagePbR(Q42,2)*AF42/AC42</f>
        <v>#NAME?</v>
      </c>
      <c r="AJ42" s="21" t="e">
        <f t="shared" ca="1" si="10"/>
        <v>#NAME?</v>
      </c>
      <c r="AK42" s="21" t="e">
        <f t="shared" ca="1" si="11"/>
        <v>#NAME?</v>
      </c>
      <c r="AL42" s="21" t="e">
        <f t="shared" ca="1" si="12"/>
        <v>#NAME?</v>
      </c>
      <c r="AM42" s="21" t="e">
        <f t="shared" ca="1" si="13"/>
        <v>#NAME?</v>
      </c>
      <c r="AN42" s="21" t="e">
        <f ca="1">[1]!AgePb76(AJ42)</f>
        <v>#NAME?</v>
      </c>
      <c r="AO42" s="21" t="e">
        <f ca="1">[1]!AgePb8Th2(AK42)</f>
        <v>#NAME?</v>
      </c>
      <c r="AP42" s="21" t="e">
        <f ca="1">[1]!AgePb7U5(AL42)</f>
        <v>#NAME?</v>
      </c>
      <c r="AQ42" s="21" t="e">
        <f ca="1">[1]!AgePb6U8(AM42)</f>
        <v>#NAME?</v>
      </c>
    </row>
    <row r="43" spans="1:43" s="21" customFormat="1">
      <c r="A43" s="21" t="s">
        <v>66</v>
      </c>
      <c r="B43" s="21">
        <v>6.8049999999999999E-2</v>
      </c>
      <c r="C43" s="21">
        <v>3.0500000000000002E-3</v>
      </c>
      <c r="D43" s="21">
        <v>3.4340000000000002E-2</v>
      </c>
      <c r="E43" s="21">
        <v>1.08E-3</v>
      </c>
      <c r="F43" s="21">
        <v>1.0532999999999999</v>
      </c>
      <c r="G43" s="21">
        <v>4.6300000000000001E-2</v>
      </c>
      <c r="H43" s="21">
        <v>0.11235000000000001</v>
      </c>
      <c r="I43" s="21">
        <v>1.8699999999999999E-3</v>
      </c>
      <c r="J43" s="21">
        <f t="shared" si="7"/>
        <v>0.37865144887207414</v>
      </c>
      <c r="K43" s="21">
        <v>870.1</v>
      </c>
      <c r="L43" s="21">
        <v>90.21</v>
      </c>
      <c r="M43" s="21">
        <v>682.4</v>
      </c>
      <c r="N43" s="21">
        <v>21.02</v>
      </c>
      <c r="O43" s="21">
        <v>730.5</v>
      </c>
      <c r="P43" s="21">
        <v>22.9</v>
      </c>
      <c r="Q43" s="22">
        <v>686.4</v>
      </c>
      <c r="R43" s="22">
        <v>10.85</v>
      </c>
      <c r="S43" s="21">
        <f t="shared" si="8"/>
        <v>6.4248251748251883</v>
      </c>
      <c r="T43" s="21">
        <v>0.59599999999999997</v>
      </c>
      <c r="U43" s="21">
        <v>9.2499999999999995E-3</v>
      </c>
      <c r="V43" s="21" t="e">
        <f ca="1">[1]!SingleStagePbR(Q43,1)/[1]!SingleStagePbR(Q43,0)</f>
        <v>#NAME?</v>
      </c>
      <c r="W43" s="21" t="e">
        <f ca="1">[1]!Age7corr(H43,B43,V43)</f>
        <v>#NAME?</v>
      </c>
      <c r="X43" s="21" t="e">
        <f ca="1">[1]!AgeEr7Corr(W43,H43,I43,B43,C43,V43,0)</f>
        <v>#NAME?</v>
      </c>
      <c r="Y43" s="21">
        <v>261</v>
      </c>
      <c r="Z43" s="21">
        <v>104</v>
      </c>
      <c r="AA43" s="21">
        <v>19597</v>
      </c>
      <c r="AB43" s="21">
        <v>1376</v>
      </c>
      <c r="AC43" s="21">
        <v>3773</v>
      </c>
      <c r="AD43" s="21">
        <v>95829</v>
      </c>
      <c r="AE43" s="21">
        <v>199477</v>
      </c>
      <c r="AF43" s="21">
        <f t="shared" si="9"/>
        <v>44.005033557046985</v>
      </c>
      <c r="AG43" s="21" t="e">
        <f ca="1">[1]!SingleStagePbR(Q43,0)*AF43/AA43</f>
        <v>#NAME?</v>
      </c>
      <c r="AH43" s="21" t="e">
        <f ca="1">[1]!SingleStagePbR(Q43,1)*AF43/AB43</f>
        <v>#NAME?</v>
      </c>
      <c r="AI43" s="21" t="e">
        <f ca="1">[1]!SingleStagePbR(Q43,2)*AF43/AC43</f>
        <v>#NAME?</v>
      </c>
      <c r="AJ43" s="21" t="e">
        <f t="shared" ca="1" si="10"/>
        <v>#NAME?</v>
      </c>
      <c r="AK43" s="21" t="e">
        <f t="shared" ca="1" si="11"/>
        <v>#NAME?</v>
      </c>
      <c r="AL43" s="21" t="e">
        <f t="shared" ca="1" si="12"/>
        <v>#NAME?</v>
      </c>
      <c r="AM43" s="21" t="e">
        <f t="shared" ca="1" si="13"/>
        <v>#NAME?</v>
      </c>
      <c r="AN43" s="21" t="e">
        <f ca="1">[1]!AgePb76(AJ43)</f>
        <v>#NAME?</v>
      </c>
      <c r="AO43" s="21" t="e">
        <f ca="1">[1]!AgePb8Th2(AK43)</f>
        <v>#NAME?</v>
      </c>
      <c r="AP43" s="21" t="e">
        <f ca="1">[1]!AgePb7U5(AL43)</f>
        <v>#NAME?</v>
      </c>
      <c r="AQ43" s="21" t="e">
        <f ca="1">[1]!AgePb6U8(AM43)</f>
        <v>#NAME?</v>
      </c>
    </row>
    <row r="44" spans="1:43" s="23" customFormat="1" ht="15.75" thickBot="1">
      <c r="A44" s="23" t="s">
        <v>85</v>
      </c>
      <c r="B44" s="23">
        <v>6.5820000000000004E-2</v>
      </c>
      <c r="C44" s="23">
        <v>4.8500000000000001E-3</v>
      </c>
      <c r="D44" s="23">
        <v>4.5789999999999997E-2</v>
      </c>
      <c r="E44" s="23">
        <v>3.5899999999999999E-3</v>
      </c>
      <c r="F44" s="23">
        <v>1.0516099999999999</v>
      </c>
      <c r="G44" s="23">
        <v>7.571E-2</v>
      </c>
      <c r="H44" s="23">
        <v>0.11594</v>
      </c>
      <c r="I44" s="23">
        <v>2.65E-3</v>
      </c>
      <c r="J44" s="23">
        <f t="shared" si="7"/>
        <v>0.31747829477519091</v>
      </c>
      <c r="K44" s="23">
        <v>800.6</v>
      </c>
      <c r="L44" s="23">
        <v>147.31</v>
      </c>
      <c r="M44" s="23">
        <v>905</v>
      </c>
      <c r="N44" s="23">
        <v>69.290000000000006</v>
      </c>
      <c r="O44" s="23">
        <v>729.7</v>
      </c>
      <c r="P44" s="23">
        <v>37.47</v>
      </c>
      <c r="Q44" s="24">
        <v>707.2</v>
      </c>
      <c r="R44" s="24">
        <v>15.29</v>
      </c>
      <c r="S44" s="23">
        <f t="shared" si="8"/>
        <v>3.1815610859728505</v>
      </c>
      <c r="T44" s="23">
        <v>0.15756000000000001</v>
      </c>
      <c r="U44" s="23">
        <v>5.5399999999999998E-3</v>
      </c>
      <c r="V44" s="23" t="e">
        <f ca="1">[1]!SingleStagePbR(Q44,1)/[1]!SingleStagePbR(Q44,0)</f>
        <v>#NAME?</v>
      </c>
      <c r="W44" s="23" t="e">
        <f ca="1">[1]!Age7corr(H44,B44,V44)</f>
        <v>#NAME?</v>
      </c>
      <c r="X44" s="23" t="e">
        <f ca="1">[1]!AgeEr7Corr(W44,H44,I44,B44,C44,V44,0)</f>
        <v>#NAME?</v>
      </c>
      <c r="Y44" s="23">
        <v>330</v>
      </c>
      <c r="Z44" s="23">
        <v>17</v>
      </c>
      <c r="AA44" s="23">
        <v>8881</v>
      </c>
      <c r="AB44" s="23">
        <v>603</v>
      </c>
      <c r="AC44" s="23">
        <v>590</v>
      </c>
      <c r="AD44" s="23">
        <v>11197</v>
      </c>
      <c r="AE44" s="23">
        <v>88138</v>
      </c>
      <c r="AF44" s="23">
        <f t="shared" si="9"/>
        <v>-58.855704697986582</v>
      </c>
      <c r="AG44" s="23" t="e">
        <f ca="1">[1]!SingleStagePbR(Q44,0)*AF44/AA44</f>
        <v>#NAME?</v>
      </c>
      <c r="AH44" s="23" t="e">
        <f ca="1">[1]!SingleStagePbR(Q44,1)*AF44/AB44</f>
        <v>#NAME?</v>
      </c>
      <c r="AI44" s="23" t="e">
        <f ca="1">[1]!SingleStagePbR(Q44,2)*AF44/AC44</f>
        <v>#NAME?</v>
      </c>
      <c r="AJ44" s="23" t="e">
        <f t="shared" ca="1" si="10"/>
        <v>#NAME?</v>
      </c>
      <c r="AK44" s="23" t="e">
        <f t="shared" ca="1" si="11"/>
        <v>#NAME?</v>
      </c>
      <c r="AL44" s="23" t="e">
        <f t="shared" ca="1" si="12"/>
        <v>#NAME?</v>
      </c>
      <c r="AM44" s="23" t="e">
        <f t="shared" ca="1" si="13"/>
        <v>#NAME?</v>
      </c>
      <c r="AN44" s="23" t="e">
        <f ca="1">[1]!AgePb76(AJ44)</f>
        <v>#NAME?</v>
      </c>
      <c r="AO44" s="23" t="e">
        <f ca="1">[1]!AgePb8Th2(AK44)</f>
        <v>#NAME?</v>
      </c>
      <c r="AP44" s="23" t="e">
        <f ca="1">[1]!AgePb7U5(AL44)</f>
        <v>#NAME?</v>
      </c>
      <c r="AQ44" s="23" t="e">
        <f ca="1">[1]!AgePb6U8(AM44)</f>
        <v>#NAME?</v>
      </c>
    </row>
    <row r="45" spans="1:43" s="25" customFormat="1">
      <c r="A45" s="25" t="s">
        <v>32</v>
      </c>
      <c r="B45" s="25">
        <v>6.5350000000000005E-2</v>
      </c>
      <c r="C45" s="25">
        <v>8.7899999999999992E-3</v>
      </c>
      <c r="D45" s="25">
        <v>4.5789999999999997E-2</v>
      </c>
      <c r="E45" s="25">
        <v>3.4499999999999999E-3</v>
      </c>
      <c r="F45" s="25">
        <v>1.0472300000000001</v>
      </c>
      <c r="G45" s="25">
        <v>0.13727</v>
      </c>
      <c r="H45" s="25">
        <v>0.11635</v>
      </c>
      <c r="I45" s="25">
        <v>4.3200000000000001E-3</v>
      </c>
      <c r="J45" s="25">
        <f t="shared" si="7"/>
        <v>0.28325905404012292</v>
      </c>
      <c r="K45" s="25">
        <v>785.8</v>
      </c>
      <c r="L45" s="25">
        <v>259.51</v>
      </c>
      <c r="M45" s="25">
        <v>904.9</v>
      </c>
      <c r="N45" s="25">
        <v>66.64</v>
      </c>
      <c r="O45" s="25">
        <v>727.5</v>
      </c>
      <c r="P45" s="25">
        <v>68.08</v>
      </c>
      <c r="Q45" s="26">
        <v>709.5</v>
      </c>
      <c r="R45" s="26">
        <v>24.97</v>
      </c>
      <c r="S45" s="25">
        <f t="shared" si="8"/>
        <v>2.5369978858351017</v>
      </c>
      <c r="T45" s="25">
        <v>0.58313000000000004</v>
      </c>
      <c r="U45" s="25">
        <v>1.9199999999999998E-2</v>
      </c>
      <c r="V45" s="25" t="e">
        <f ca="1">[1]!SingleStagePbR(Q45,1)/[1]!SingleStagePbR(Q45,0)</f>
        <v>#NAME?</v>
      </c>
      <c r="W45" s="25" t="e">
        <f ca="1">[1]!Age7corr(H45,B45,V45)</f>
        <v>#NAME?</v>
      </c>
      <c r="X45" s="25" t="e">
        <f ca="1">[1]!AgeEr7Corr(W45,H45,I45,B45,C45,V45,0)</f>
        <v>#NAME?</v>
      </c>
      <c r="Y45" s="25">
        <v>291</v>
      </c>
      <c r="Z45" s="25">
        <v>65</v>
      </c>
      <c r="AA45" s="25">
        <v>3498</v>
      </c>
      <c r="AB45" s="25">
        <v>236</v>
      </c>
      <c r="AC45" s="25">
        <v>833</v>
      </c>
      <c r="AD45" s="25">
        <v>15973</v>
      </c>
      <c r="AE45" s="25">
        <v>34006</v>
      </c>
      <c r="AF45" s="25">
        <f t="shared" si="9"/>
        <v>-1.8909395973154375</v>
      </c>
      <c r="AG45" s="25" t="e">
        <f ca="1">[1]!SingleStagePbR(Q45,0)*AF45/AA45</f>
        <v>#NAME?</v>
      </c>
      <c r="AH45" s="25" t="e">
        <f ca="1">[1]!SingleStagePbR(Q45,1)*AF45/AB45</f>
        <v>#NAME?</v>
      </c>
      <c r="AI45" s="25" t="e">
        <f ca="1">[1]!SingleStagePbR(Q45,2)*AF45/AC45</f>
        <v>#NAME?</v>
      </c>
      <c r="AJ45" s="25" t="e">
        <f t="shared" ca="1" si="10"/>
        <v>#NAME?</v>
      </c>
      <c r="AK45" s="25" t="e">
        <f t="shared" ca="1" si="11"/>
        <v>#NAME?</v>
      </c>
      <c r="AL45" s="25" t="e">
        <f t="shared" ca="1" si="12"/>
        <v>#NAME?</v>
      </c>
      <c r="AM45" s="25" t="e">
        <f t="shared" ca="1" si="13"/>
        <v>#NAME?</v>
      </c>
      <c r="AN45" s="25" t="e">
        <f ca="1">[1]!AgePb76(AJ45)</f>
        <v>#NAME?</v>
      </c>
      <c r="AO45" s="25" t="e">
        <f ca="1">[1]!AgePb8Th2(AK45)</f>
        <v>#NAME?</v>
      </c>
      <c r="AP45" s="25" t="e">
        <f ca="1">[1]!AgePb7U5(AL45)</f>
        <v>#NAME?</v>
      </c>
      <c r="AQ45" s="25" t="e">
        <f ca="1">[1]!AgePb6U8(AM45)</f>
        <v>#NAME?</v>
      </c>
    </row>
    <row r="46" spans="1:43" s="21" customFormat="1">
      <c r="A46" s="21" t="s">
        <v>68</v>
      </c>
      <c r="B46" s="21">
        <v>6.7489999999999994E-2</v>
      </c>
      <c r="C46" s="21">
        <v>2.49E-3</v>
      </c>
      <c r="D46" s="21">
        <v>3.5900000000000001E-2</v>
      </c>
      <c r="E46" s="21">
        <v>9.5E-4</v>
      </c>
      <c r="F46" s="21">
        <v>1.10524</v>
      </c>
      <c r="G46" s="21">
        <v>4.0289999999999999E-2</v>
      </c>
      <c r="H46" s="21">
        <v>0.11887</v>
      </c>
      <c r="I46" s="21">
        <v>1.81E-3</v>
      </c>
      <c r="J46" s="21">
        <f t="shared" si="7"/>
        <v>0.41770111922848907</v>
      </c>
      <c r="K46" s="21">
        <v>852.9</v>
      </c>
      <c r="L46" s="21">
        <v>74.98</v>
      </c>
      <c r="M46" s="21">
        <v>712.8</v>
      </c>
      <c r="N46" s="21">
        <v>18.59</v>
      </c>
      <c r="O46" s="21">
        <v>755.9</v>
      </c>
      <c r="P46" s="21">
        <v>19.43</v>
      </c>
      <c r="Q46" s="22">
        <v>724</v>
      </c>
      <c r="R46" s="22">
        <v>10.41</v>
      </c>
      <c r="S46" s="21">
        <f t="shared" si="8"/>
        <v>4.4060773480663062</v>
      </c>
      <c r="T46" s="21">
        <v>0.73463999999999996</v>
      </c>
      <c r="U46" s="21">
        <v>1.0919999999999999E-2</v>
      </c>
      <c r="V46" s="21" t="e">
        <f ca="1">[1]!SingleStagePbR(Q46,1)/[1]!SingleStagePbR(Q46,0)</f>
        <v>#NAME?</v>
      </c>
      <c r="W46" s="21" t="e">
        <f ca="1">[1]!Age7corr(H46,B46,V46)</f>
        <v>#NAME?</v>
      </c>
      <c r="X46" s="21" t="e">
        <f ca="1">[1]!AgeEr7Corr(W46,H46,I46,B46,C46,V46,0)</f>
        <v>#NAME?</v>
      </c>
      <c r="Y46" s="21">
        <v>427</v>
      </c>
      <c r="Z46" s="21">
        <v>69</v>
      </c>
      <c r="AA46" s="21">
        <v>38207</v>
      </c>
      <c r="AB46" s="21">
        <v>2661</v>
      </c>
      <c r="AC46" s="21">
        <v>8969</v>
      </c>
      <c r="AD46" s="21">
        <v>217809</v>
      </c>
      <c r="AE46" s="21">
        <v>367814</v>
      </c>
      <c r="AF46" s="21">
        <f t="shared" si="9"/>
        <v>-29.152684563758385</v>
      </c>
      <c r="AG46" s="21" t="e">
        <f ca="1">[1]!SingleStagePbR(Q46,0)*AF46/AA46</f>
        <v>#NAME?</v>
      </c>
      <c r="AH46" s="21" t="e">
        <f ca="1">[1]!SingleStagePbR(Q46,1)*AF46/AB46</f>
        <v>#NAME?</v>
      </c>
      <c r="AI46" s="21" t="e">
        <f ca="1">[1]!SingleStagePbR(Q46,2)*AF46/AC46</f>
        <v>#NAME?</v>
      </c>
      <c r="AJ46" s="21" t="e">
        <f t="shared" ca="1" si="10"/>
        <v>#NAME?</v>
      </c>
      <c r="AK46" s="21" t="e">
        <f t="shared" ca="1" si="11"/>
        <v>#NAME?</v>
      </c>
      <c r="AL46" s="21" t="e">
        <f t="shared" ca="1" si="12"/>
        <v>#NAME?</v>
      </c>
      <c r="AM46" s="21" t="e">
        <f t="shared" ca="1" si="13"/>
        <v>#NAME?</v>
      </c>
      <c r="AN46" s="21" t="e">
        <f ca="1">[1]!AgePb76(AJ46)</f>
        <v>#NAME?</v>
      </c>
      <c r="AO46" s="21" t="e">
        <f ca="1">[1]!AgePb8Th2(AK46)</f>
        <v>#NAME?</v>
      </c>
      <c r="AP46" s="21" t="e">
        <f ca="1">[1]!AgePb7U5(AL46)</f>
        <v>#NAME?</v>
      </c>
      <c r="AQ46" s="21" t="e">
        <f ca="1">[1]!AgePb6U8(AM46)</f>
        <v>#NAME?</v>
      </c>
    </row>
    <row r="47" spans="1:43" s="21" customFormat="1">
      <c r="A47" s="21" t="s">
        <v>12</v>
      </c>
      <c r="B47" s="21">
        <v>6.3909999999999995E-2</v>
      </c>
      <c r="C47" s="21">
        <v>5.4099999999999999E-3</v>
      </c>
      <c r="D47" s="21">
        <v>3.857E-2</v>
      </c>
      <c r="E47" s="21">
        <v>2.0100000000000001E-3</v>
      </c>
      <c r="F47" s="21">
        <v>1.07883</v>
      </c>
      <c r="G47" s="21">
        <v>8.9010000000000006E-2</v>
      </c>
      <c r="H47" s="21">
        <v>0.1226</v>
      </c>
      <c r="I47" s="21">
        <v>3.0500000000000002E-3</v>
      </c>
      <c r="J47" s="21">
        <f t="shared" si="7"/>
        <v>0.30152517826598291</v>
      </c>
      <c r="K47" s="21">
        <v>738.7</v>
      </c>
      <c r="L47" s="21">
        <v>169.55</v>
      </c>
      <c r="M47" s="21">
        <v>764.8</v>
      </c>
      <c r="N47" s="21">
        <v>39.03</v>
      </c>
      <c r="O47" s="21">
        <v>743.1</v>
      </c>
      <c r="P47" s="21">
        <v>43.48</v>
      </c>
      <c r="Q47" s="22">
        <v>745.5</v>
      </c>
      <c r="R47" s="22">
        <v>17.489999999999998</v>
      </c>
      <c r="S47" s="21">
        <f t="shared" si="8"/>
        <v>-0.32193158953721657</v>
      </c>
      <c r="T47" s="21">
        <v>0.59399000000000002</v>
      </c>
      <c r="U47" s="21">
        <v>1.2540000000000001E-2</v>
      </c>
      <c r="V47" s="21" t="e">
        <f ca="1">[1]!SingleStagePbR(Q47,1)/[1]!SingleStagePbR(Q47,0)</f>
        <v>#NAME?</v>
      </c>
      <c r="W47" s="21" t="e">
        <f ca="1">[1]!Age7corr(H47,B47,V47)</f>
        <v>#NAME?</v>
      </c>
      <c r="X47" s="21" t="e">
        <f ca="1">[1]!AgeEr7Corr(W47,H47,I47,B47,C47,V47,0)</f>
        <v>#NAME?</v>
      </c>
      <c r="Y47" s="21">
        <v>551</v>
      </c>
      <c r="Z47" s="21">
        <v>93</v>
      </c>
      <c r="AA47" s="21">
        <v>6933</v>
      </c>
      <c r="AB47" s="21">
        <v>457</v>
      </c>
      <c r="AC47" s="21">
        <v>1330</v>
      </c>
      <c r="AD47" s="21">
        <v>30403</v>
      </c>
      <c r="AE47" s="21">
        <v>63570</v>
      </c>
      <c r="AF47" s="21">
        <f t="shared" si="9"/>
        <v>-33.656040268456366</v>
      </c>
      <c r="AG47" s="21" t="e">
        <f ca="1">[1]!SingleStagePbR(Q47,0)*AF47/AA47</f>
        <v>#NAME?</v>
      </c>
      <c r="AH47" s="21" t="e">
        <f ca="1">[1]!SingleStagePbR(Q47,1)*AF47/AB47</f>
        <v>#NAME?</v>
      </c>
      <c r="AI47" s="21" t="e">
        <f ca="1">[1]!SingleStagePbR(Q47,2)*AF47/AC47</f>
        <v>#NAME?</v>
      </c>
      <c r="AJ47" s="21" t="e">
        <f t="shared" ca="1" si="10"/>
        <v>#NAME?</v>
      </c>
      <c r="AK47" s="21" t="e">
        <f t="shared" ca="1" si="11"/>
        <v>#NAME?</v>
      </c>
      <c r="AL47" s="21" t="e">
        <f t="shared" ca="1" si="12"/>
        <v>#NAME?</v>
      </c>
      <c r="AM47" s="21" t="e">
        <f t="shared" ca="1" si="13"/>
        <v>#NAME?</v>
      </c>
      <c r="AN47" s="21" t="e">
        <f ca="1">[1]!AgePb76(AJ47)</f>
        <v>#NAME?</v>
      </c>
      <c r="AO47" s="21" t="e">
        <f ca="1">[1]!AgePb8Th2(AK47)</f>
        <v>#NAME?</v>
      </c>
      <c r="AP47" s="21" t="e">
        <f ca="1">[1]!AgePb7U5(AL47)</f>
        <v>#NAME?</v>
      </c>
      <c r="AQ47" s="21" t="e">
        <f ca="1">[1]!AgePb6U8(AM47)</f>
        <v>#NAME?</v>
      </c>
    </row>
    <row r="48" spans="1:43" s="21" customFormat="1">
      <c r="A48" s="21" t="s">
        <v>47</v>
      </c>
      <c r="B48" s="21">
        <v>7.3279999999999998E-2</v>
      </c>
      <c r="C48" s="21">
        <v>2.9399999999999999E-3</v>
      </c>
      <c r="D48" s="21">
        <v>4.3220000000000001E-2</v>
      </c>
      <c r="E48" s="21">
        <v>1.1800000000000001E-3</v>
      </c>
      <c r="F48" s="21">
        <v>1.42744</v>
      </c>
      <c r="G48" s="21">
        <v>5.6210000000000003E-2</v>
      </c>
      <c r="H48" s="21">
        <v>0.14141000000000001</v>
      </c>
      <c r="I48" s="21">
        <v>2.2499999999999998E-3</v>
      </c>
      <c r="J48" s="21">
        <f t="shared" si="7"/>
        <v>0.40406075688694087</v>
      </c>
      <c r="K48" s="21">
        <v>1021.8</v>
      </c>
      <c r="L48" s="21">
        <v>79.23</v>
      </c>
      <c r="M48" s="21">
        <v>855.2</v>
      </c>
      <c r="N48" s="21">
        <v>22.95</v>
      </c>
      <c r="O48" s="21">
        <v>900.5</v>
      </c>
      <c r="P48" s="21">
        <v>23.51</v>
      </c>
      <c r="Q48" s="22">
        <v>852.6</v>
      </c>
      <c r="R48" s="22">
        <v>12.7</v>
      </c>
      <c r="S48" s="21">
        <f t="shared" si="8"/>
        <v>5.6181093126906001</v>
      </c>
      <c r="T48" s="21">
        <v>0.76244999999999996</v>
      </c>
      <c r="U48" s="21">
        <v>1.149E-2</v>
      </c>
      <c r="V48" s="21" t="e">
        <f ca="1">[1]!SingleStagePbR(Q48,1)/[1]!SingleStagePbR(Q48,0)</f>
        <v>#NAME?</v>
      </c>
      <c r="W48" s="21" t="e">
        <f ca="1">[1]!Age7corr(H48,B48,V48)</f>
        <v>#NAME?</v>
      </c>
      <c r="X48" s="21" t="e">
        <f ca="1">[1]!AgeEr7Corr(W48,H48,I48,B48,C48,V48,0)</f>
        <v>#NAME?</v>
      </c>
      <c r="Y48" s="21">
        <v>275</v>
      </c>
      <c r="Z48" s="21">
        <v>116</v>
      </c>
      <c r="AA48" s="21">
        <v>23694</v>
      </c>
      <c r="AB48" s="21">
        <v>1793</v>
      </c>
      <c r="AC48" s="21">
        <v>5777</v>
      </c>
      <c r="AD48" s="21">
        <v>116994</v>
      </c>
      <c r="AE48" s="21">
        <v>190440</v>
      </c>
      <c r="AF48" s="21">
        <f t="shared" si="9"/>
        <v>52.786912751677853</v>
      </c>
      <c r="AG48" s="21" t="e">
        <f ca="1">[1]!SingleStagePbR(Q48,0)*AF48/AA48</f>
        <v>#NAME?</v>
      </c>
      <c r="AH48" s="21" t="e">
        <f ca="1">[1]!SingleStagePbR(Q48,1)*AF48/AB48</f>
        <v>#NAME?</v>
      </c>
      <c r="AI48" s="21" t="e">
        <f ca="1">[1]!SingleStagePbR(Q48,2)*AF48/AC48</f>
        <v>#NAME?</v>
      </c>
      <c r="AJ48" s="21" t="e">
        <f t="shared" ca="1" si="10"/>
        <v>#NAME?</v>
      </c>
      <c r="AK48" s="21" t="e">
        <f t="shared" ca="1" si="11"/>
        <v>#NAME?</v>
      </c>
      <c r="AL48" s="21" t="e">
        <f t="shared" ca="1" si="12"/>
        <v>#NAME?</v>
      </c>
      <c r="AM48" s="21" t="e">
        <f t="shared" ca="1" si="13"/>
        <v>#NAME?</v>
      </c>
      <c r="AN48" s="21" t="e">
        <f ca="1">[1]!AgePb76(AJ48)</f>
        <v>#NAME?</v>
      </c>
      <c r="AO48" s="21" t="e">
        <f ca="1">[1]!AgePb8Th2(AK48)</f>
        <v>#NAME?</v>
      </c>
      <c r="AP48" s="21" t="e">
        <f ca="1">[1]!AgePb7U5(AL48)</f>
        <v>#NAME?</v>
      </c>
      <c r="AQ48" s="21" t="e">
        <f ca="1">[1]!AgePb6U8(AM48)</f>
        <v>#NAME?</v>
      </c>
    </row>
    <row r="49" spans="1:43" s="21" customFormat="1">
      <c r="A49" s="21" t="s">
        <v>103</v>
      </c>
      <c r="B49" s="21">
        <v>6.9540000000000005E-2</v>
      </c>
      <c r="C49" s="21">
        <v>2.9299999999999999E-3</v>
      </c>
      <c r="D49" s="21">
        <v>5.3150000000000003E-2</v>
      </c>
      <c r="E49" s="21">
        <v>2.1700000000000001E-3</v>
      </c>
      <c r="F49" s="21">
        <v>1.3850100000000001</v>
      </c>
      <c r="G49" s="21">
        <v>5.7660000000000003E-2</v>
      </c>
      <c r="H49" s="21">
        <v>0.14451</v>
      </c>
      <c r="I49" s="21">
        <v>2.3800000000000002E-3</v>
      </c>
      <c r="J49" s="21">
        <f t="shared" si="7"/>
        <v>0.39560095110600541</v>
      </c>
      <c r="K49" s="21">
        <v>914.7</v>
      </c>
      <c r="L49" s="21">
        <v>84.31</v>
      </c>
      <c r="M49" s="21">
        <v>1046.7</v>
      </c>
      <c r="N49" s="21">
        <v>41.59</v>
      </c>
      <c r="O49" s="21">
        <v>882.6</v>
      </c>
      <c r="P49" s="21">
        <v>24.55</v>
      </c>
      <c r="Q49" s="22">
        <v>870.1</v>
      </c>
      <c r="R49" s="22">
        <v>13.41</v>
      </c>
      <c r="S49" s="21">
        <f t="shared" si="8"/>
        <v>1.4366164808642612</v>
      </c>
      <c r="T49" s="21">
        <v>0.16635</v>
      </c>
      <c r="U49" s="21">
        <v>3.1199999999999999E-3</v>
      </c>
      <c r="V49" s="21" t="e">
        <f ca="1">[1]!SingleStagePbR(Q49,1)/[1]!SingleStagePbR(Q49,0)</f>
        <v>#NAME?</v>
      </c>
      <c r="W49" s="21" t="e">
        <f ca="1">[1]!Age7corr(H49,B49,V49)</f>
        <v>#NAME?</v>
      </c>
      <c r="X49" s="21" t="e">
        <f ca="1">[1]!AgeEr7Corr(W49,H49,I49,B49,C49,V49,0)</f>
        <v>#NAME?</v>
      </c>
      <c r="Y49" s="21">
        <v>234</v>
      </c>
      <c r="Z49" s="21">
        <v>92</v>
      </c>
      <c r="AA49" s="21">
        <v>30804</v>
      </c>
      <c r="AB49" s="21">
        <v>2209</v>
      </c>
      <c r="AC49" s="21">
        <v>2032</v>
      </c>
      <c r="AD49" s="21">
        <v>33106</v>
      </c>
      <c r="AE49" s="21">
        <v>246716</v>
      </c>
      <c r="AF49" s="21">
        <f t="shared" si="9"/>
        <v>38.211409395973163</v>
      </c>
      <c r="AG49" s="21" t="e">
        <f ca="1">[1]!SingleStagePbR(Q49,0)*AF49/AA49</f>
        <v>#NAME?</v>
      </c>
      <c r="AH49" s="21" t="e">
        <f ca="1">[1]!SingleStagePbR(Q49,1)*AF49/AB49</f>
        <v>#NAME?</v>
      </c>
      <c r="AI49" s="21" t="e">
        <f ca="1">[1]!SingleStagePbR(Q49,2)*AF49/AC49</f>
        <v>#NAME?</v>
      </c>
      <c r="AJ49" s="21" t="e">
        <f t="shared" ca="1" si="10"/>
        <v>#NAME?</v>
      </c>
      <c r="AK49" s="21" t="e">
        <f t="shared" ca="1" si="11"/>
        <v>#NAME?</v>
      </c>
      <c r="AL49" s="21" t="e">
        <f t="shared" ca="1" si="12"/>
        <v>#NAME?</v>
      </c>
      <c r="AM49" s="21" t="e">
        <f t="shared" ca="1" si="13"/>
        <v>#NAME?</v>
      </c>
      <c r="AN49" s="21" t="e">
        <f ca="1">[1]!AgePb76(AJ49)</f>
        <v>#NAME?</v>
      </c>
      <c r="AO49" s="21" t="e">
        <f ca="1">[1]!AgePb8Th2(AK49)</f>
        <v>#NAME?</v>
      </c>
      <c r="AP49" s="21" t="e">
        <f ca="1">[1]!AgePb7U5(AL49)</f>
        <v>#NAME?</v>
      </c>
      <c r="AQ49" s="21" t="e">
        <f ca="1">[1]!AgePb6U8(AM49)</f>
        <v>#NAME?</v>
      </c>
    </row>
    <row r="50" spans="1:43" s="21" customFormat="1">
      <c r="A50" s="21" t="s">
        <v>124</v>
      </c>
      <c r="B50" s="21">
        <v>6.9209999999999994E-2</v>
      </c>
      <c r="C50" s="21">
        <v>2.5600000000000002E-3</v>
      </c>
      <c r="D50" s="21">
        <v>4.2270000000000002E-2</v>
      </c>
      <c r="E50" s="21">
        <v>1.2899999999999999E-3</v>
      </c>
      <c r="F50" s="21">
        <v>1.44834</v>
      </c>
      <c r="G50" s="21">
        <v>5.3580000000000003E-2</v>
      </c>
      <c r="H50" s="21">
        <v>0.15178</v>
      </c>
      <c r="I50" s="21">
        <v>2.3800000000000002E-3</v>
      </c>
      <c r="J50" s="21">
        <f t="shared" si="7"/>
        <v>0.42386760350522068</v>
      </c>
      <c r="K50" s="21">
        <v>905.1</v>
      </c>
      <c r="L50" s="21">
        <v>74.31</v>
      </c>
      <c r="M50" s="21">
        <v>836.8</v>
      </c>
      <c r="N50" s="21">
        <v>25.09</v>
      </c>
      <c r="O50" s="21">
        <v>909.2</v>
      </c>
      <c r="P50" s="21">
        <v>22.22</v>
      </c>
      <c r="Q50" s="22">
        <v>910.9</v>
      </c>
      <c r="R50" s="22">
        <v>13.32</v>
      </c>
      <c r="S50" s="21">
        <f t="shared" si="8"/>
        <v>-0.18662860906795142</v>
      </c>
      <c r="T50" s="21">
        <v>0.49248999999999998</v>
      </c>
      <c r="U50" s="21">
        <v>7.8899999999999994E-3</v>
      </c>
      <c r="V50" s="21" t="e">
        <f ca="1">[1]!SingleStagePbR(Q50,1)/[1]!SingleStagePbR(Q50,0)</f>
        <v>#NAME?</v>
      </c>
      <c r="W50" s="21" t="e">
        <f ca="1">[1]!Age7corr(H50,B50,V50)</f>
        <v>#NAME?</v>
      </c>
      <c r="X50" s="21" t="e">
        <f ca="1">[1]!AgeEr7Corr(W50,H50,I50,B50,C50,V50,0)</f>
        <v>#NAME?</v>
      </c>
      <c r="Y50" s="21">
        <v>275</v>
      </c>
      <c r="Z50" s="21">
        <v>63</v>
      </c>
      <c r="AA50" s="21">
        <v>115802</v>
      </c>
      <c r="AB50" s="21">
        <v>8263</v>
      </c>
      <c r="AC50" s="21">
        <v>17315</v>
      </c>
      <c r="AD50" s="21">
        <v>353369</v>
      </c>
      <c r="AE50" s="21">
        <v>889155</v>
      </c>
      <c r="AF50" s="21">
        <f t="shared" si="9"/>
        <v>-0.21308724832214665</v>
      </c>
      <c r="AG50" s="21" t="e">
        <f ca="1">[1]!SingleStagePbR(Q50,0)*AF50/AA50</f>
        <v>#NAME?</v>
      </c>
      <c r="AH50" s="21" t="e">
        <f ca="1">[1]!SingleStagePbR(Q50,1)*AF50/AB50</f>
        <v>#NAME?</v>
      </c>
      <c r="AI50" s="21" t="e">
        <f ca="1">[1]!SingleStagePbR(Q50,2)*AF50/AC50</f>
        <v>#NAME?</v>
      </c>
      <c r="AJ50" s="21" t="e">
        <f t="shared" ca="1" si="10"/>
        <v>#NAME?</v>
      </c>
      <c r="AK50" s="21" t="e">
        <f t="shared" ca="1" si="11"/>
        <v>#NAME?</v>
      </c>
      <c r="AL50" s="21" t="e">
        <f t="shared" ca="1" si="12"/>
        <v>#NAME?</v>
      </c>
      <c r="AM50" s="21" t="e">
        <f t="shared" ca="1" si="13"/>
        <v>#NAME?</v>
      </c>
      <c r="AN50" s="21" t="e">
        <f ca="1">[1]!AgePb76(AJ50)</f>
        <v>#NAME?</v>
      </c>
      <c r="AO50" s="21" t="e">
        <f ca="1">[1]!AgePb8Th2(AK50)</f>
        <v>#NAME?</v>
      </c>
      <c r="AP50" s="21" t="e">
        <f ca="1">[1]!AgePb7U5(AL50)</f>
        <v>#NAME?</v>
      </c>
      <c r="AQ50" s="21" t="e">
        <f ca="1">[1]!AgePb6U8(AM50)</f>
        <v>#NAME?</v>
      </c>
    </row>
    <row r="51" spans="1:43" s="21" customFormat="1">
      <c r="A51" s="21" t="s">
        <v>52</v>
      </c>
      <c r="B51" s="21">
        <v>9.5839999999999995E-2</v>
      </c>
      <c r="C51" s="21">
        <v>2.8600000000000001E-3</v>
      </c>
      <c r="D51" s="21">
        <v>6.8400000000000002E-2</v>
      </c>
      <c r="E51" s="21">
        <v>1.5200000000000001E-3</v>
      </c>
      <c r="F51" s="21">
        <v>3.1718700000000002</v>
      </c>
      <c r="G51" s="21">
        <v>9.3479999999999994E-2</v>
      </c>
      <c r="H51" s="21">
        <v>0.24026</v>
      </c>
      <c r="I51" s="21">
        <v>3.4399999999999999E-3</v>
      </c>
      <c r="J51" s="21">
        <f t="shared" si="7"/>
        <v>0.4858180488467404</v>
      </c>
      <c r="K51" s="27">
        <v>1544.6</v>
      </c>
      <c r="L51" s="27">
        <v>54.99</v>
      </c>
      <c r="M51" s="21">
        <v>1337.3</v>
      </c>
      <c r="N51" s="21">
        <v>28.75</v>
      </c>
      <c r="O51" s="21">
        <v>1450.3</v>
      </c>
      <c r="P51" s="21">
        <v>22.75</v>
      </c>
      <c r="Q51" s="21">
        <v>1388.1</v>
      </c>
      <c r="R51" s="21">
        <v>17.89</v>
      </c>
      <c r="S51" s="21">
        <f t="shared" si="8"/>
        <v>4.4809451768604625</v>
      </c>
      <c r="T51" s="21">
        <v>1.9931700000000001</v>
      </c>
      <c r="U51" s="21">
        <v>2.8819999999999998E-2</v>
      </c>
      <c r="V51" s="21" t="e">
        <f ca="1">[1]!SingleStagePbR(Q51,1)/[1]!SingleStagePbR(Q51,0)</f>
        <v>#NAME?</v>
      </c>
      <c r="W51" s="21" t="e">
        <f ca="1">[1]!Age7corr(H51,B51,V51)</f>
        <v>#NAME?</v>
      </c>
      <c r="X51" s="21" t="e">
        <f ca="1">[1]!AgeEr7Corr(W51,H51,I51,B51,C51,V51,0)</f>
        <v>#NAME?</v>
      </c>
      <c r="Y51" s="21">
        <v>303</v>
      </c>
      <c r="Z51" s="21">
        <v>77</v>
      </c>
      <c r="AA51" s="21">
        <v>63951</v>
      </c>
      <c r="AB51" s="21">
        <v>6328</v>
      </c>
      <c r="AC51" s="21">
        <v>38076</v>
      </c>
      <c r="AD51" s="21">
        <v>486681</v>
      </c>
      <c r="AE51" s="21">
        <v>303014</v>
      </c>
      <c r="AF51" s="21">
        <f t="shared" si="9"/>
        <v>7.3506711409396104</v>
      </c>
      <c r="AG51" s="21" t="e">
        <f ca="1">[1]!SingleStagePbR(Q51,0)*AF51/AA51</f>
        <v>#NAME?</v>
      </c>
      <c r="AH51" s="21" t="e">
        <f ca="1">[1]!SingleStagePbR(Q51,1)*AF51/AB51</f>
        <v>#NAME?</v>
      </c>
      <c r="AI51" s="21" t="e">
        <f ca="1">[1]!SingleStagePbR(Q51,2)*AF51/AC51</f>
        <v>#NAME?</v>
      </c>
      <c r="AJ51" s="21" t="e">
        <f t="shared" ca="1" si="10"/>
        <v>#NAME?</v>
      </c>
      <c r="AK51" s="21" t="e">
        <f t="shared" ca="1" si="11"/>
        <v>#NAME?</v>
      </c>
      <c r="AL51" s="21" t="e">
        <f t="shared" ca="1" si="12"/>
        <v>#NAME?</v>
      </c>
      <c r="AM51" s="21" t="e">
        <f t="shared" ca="1" si="13"/>
        <v>#NAME?</v>
      </c>
      <c r="AN51" s="21" t="e">
        <f ca="1">[1]!AgePb76(AJ51)</f>
        <v>#NAME?</v>
      </c>
      <c r="AO51" s="21" t="e">
        <f ca="1">[1]!AgePb8Th2(AK51)</f>
        <v>#NAME?</v>
      </c>
      <c r="AP51" s="21" t="e">
        <f ca="1">[1]!AgePb7U5(AL51)</f>
        <v>#NAME?</v>
      </c>
      <c r="AQ51" s="21" t="e">
        <f ca="1">[1]!AgePb6U8(AM51)</f>
        <v>#NAME?</v>
      </c>
    </row>
    <row r="52" spans="1:43" s="21" customFormat="1">
      <c r="A52" s="21" t="s">
        <v>111</v>
      </c>
      <c r="B52" s="21">
        <v>0.10045999999999999</v>
      </c>
      <c r="C52" s="21">
        <v>4.5799999999999999E-3</v>
      </c>
      <c r="D52" s="21">
        <v>7.424E-2</v>
      </c>
      <c r="E52" s="21">
        <v>2.2699999999999999E-3</v>
      </c>
      <c r="F52" s="21">
        <v>3.51457</v>
      </c>
      <c r="G52" s="21">
        <v>0.15767999999999999</v>
      </c>
      <c r="H52" s="21">
        <v>0.25380999999999998</v>
      </c>
      <c r="I52" s="21">
        <v>4.7000000000000002E-3</v>
      </c>
      <c r="J52" s="21">
        <f t="shared" si="7"/>
        <v>0.41274775066245123</v>
      </c>
      <c r="K52" s="27">
        <v>1632.5</v>
      </c>
      <c r="L52" s="27">
        <v>82.32</v>
      </c>
      <c r="M52" s="21">
        <v>1447.6</v>
      </c>
      <c r="N52" s="21">
        <v>42.62</v>
      </c>
      <c r="O52" s="21">
        <v>1530.5</v>
      </c>
      <c r="P52" s="21">
        <v>35.46</v>
      </c>
      <c r="Q52" s="21">
        <v>1458.1</v>
      </c>
      <c r="R52" s="21">
        <v>24.14</v>
      </c>
      <c r="S52" s="21">
        <f t="shared" si="8"/>
        <v>4.9653658871133821</v>
      </c>
      <c r="T52" s="21">
        <v>1.81884</v>
      </c>
      <c r="U52" s="21">
        <v>3.065E-2</v>
      </c>
      <c r="V52" s="21" t="e">
        <f ca="1">[1]!SingleStagePbR(Q52,1)/[1]!SingleStagePbR(Q52,0)</f>
        <v>#NAME?</v>
      </c>
      <c r="W52" s="21" t="e">
        <f ca="1">[1]!Age7corr(H52,B52,V52)</f>
        <v>#NAME?</v>
      </c>
      <c r="X52" s="21" t="e">
        <f ca="1">[1]!AgeEr7Corr(W52,H52,I52,B52,C52,V52,0)</f>
        <v>#NAME?</v>
      </c>
      <c r="Y52" s="21">
        <v>275</v>
      </c>
      <c r="Z52" s="21">
        <v>117</v>
      </c>
      <c r="AA52" s="21">
        <v>17346</v>
      </c>
      <c r="AB52" s="21">
        <v>1797</v>
      </c>
      <c r="AC52" s="21">
        <v>9992</v>
      </c>
      <c r="AD52" s="21">
        <v>116373</v>
      </c>
      <c r="AE52" s="21">
        <v>79307</v>
      </c>
      <c r="AF52" s="21">
        <f t="shared" si="9"/>
        <v>53.786912751677853</v>
      </c>
      <c r="AG52" s="21" t="e">
        <f ca="1">[1]!SingleStagePbR(Q52,0)*AF52/AA52</f>
        <v>#NAME?</v>
      </c>
      <c r="AH52" s="21" t="e">
        <f ca="1">[1]!SingleStagePbR(Q52,1)*AF52/AB52</f>
        <v>#NAME?</v>
      </c>
      <c r="AI52" s="21" t="e">
        <f ca="1">[1]!SingleStagePbR(Q52,2)*AF52/AC52</f>
        <v>#NAME?</v>
      </c>
      <c r="AJ52" s="21" t="e">
        <f t="shared" ca="1" si="10"/>
        <v>#NAME?</v>
      </c>
      <c r="AK52" s="21" t="e">
        <f t="shared" ca="1" si="11"/>
        <v>#NAME?</v>
      </c>
      <c r="AL52" s="21" t="e">
        <f t="shared" ca="1" si="12"/>
        <v>#NAME?</v>
      </c>
      <c r="AM52" s="21" t="e">
        <f t="shared" ca="1" si="13"/>
        <v>#NAME?</v>
      </c>
      <c r="AN52" s="21" t="e">
        <f ca="1">[1]!AgePb76(AJ52)</f>
        <v>#NAME?</v>
      </c>
      <c r="AO52" s="21" t="e">
        <f ca="1">[1]!AgePb8Th2(AK52)</f>
        <v>#NAME?</v>
      </c>
      <c r="AP52" s="21" t="e">
        <f ca="1">[1]!AgePb7U5(AL52)</f>
        <v>#NAME?</v>
      </c>
      <c r="AQ52" s="21" t="e">
        <f ca="1">[1]!AgePb6U8(AM52)</f>
        <v>#NAME?</v>
      </c>
    </row>
    <row r="53" spans="1:43" s="21" customFormat="1">
      <c r="A53" s="21" t="s">
        <v>24</v>
      </c>
      <c r="B53" s="21">
        <v>0.10094</v>
      </c>
      <c r="C53" s="21">
        <v>2.8300000000000001E-3</v>
      </c>
      <c r="D53" s="21">
        <v>8.047E-2</v>
      </c>
      <c r="E53" s="21">
        <v>1.67E-3</v>
      </c>
      <c r="F53" s="21">
        <v>3.8970099999999999</v>
      </c>
      <c r="G53" s="21">
        <v>0.10791000000000001</v>
      </c>
      <c r="H53" s="21">
        <v>0.28037000000000001</v>
      </c>
      <c r="I53" s="21">
        <v>3.9300000000000003E-3</v>
      </c>
      <c r="J53" s="21">
        <f t="shared" si="7"/>
        <v>0.50621013542323612</v>
      </c>
      <c r="K53" s="27">
        <v>1641.4</v>
      </c>
      <c r="L53" s="27">
        <v>51.23</v>
      </c>
      <c r="M53" s="21">
        <v>1564.3</v>
      </c>
      <c r="N53" s="21">
        <v>31.16</v>
      </c>
      <c r="O53" s="21">
        <v>1613.1</v>
      </c>
      <c r="P53" s="21">
        <v>22.38</v>
      </c>
      <c r="Q53" s="21">
        <v>1593.2</v>
      </c>
      <c r="R53" s="21">
        <v>19.77</v>
      </c>
      <c r="S53" s="21">
        <f t="shared" si="8"/>
        <v>1.2490584986191156</v>
      </c>
      <c r="T53" s="21">
        <v>2.3390499999999999</v>
      </c>
      <c r="U53" s="21">
        <v>3.329E-2</v>
      </c>
      <c r="V53" s="21" t="e">
        <f ca="1">[1]!SingleStagePbR(Q53,1)/[1]!SingleStagePbR(Q53,0)</f>
        <v>#NAME?</v>
      </c>
      <c r="W53" s="21" t="e">
        <f ca="1">[1]!Age7corr(H53,B53,V53)</f>
        <v>#NAME?</v>
      </c>
      <c r="X53" s="21" t="e">
        <f ca="1">[1]!AgeEr7Corr(W53,H53,I53,B53,C53,V53,0)</f>
        <v>#NAME?</v>
      </c>
      <c r="Y53" s="21">
        <v>399</v>
      </c>
      <c r="Z53" s="21">
        <v>111</v>
      </c>
      <c r="AA53" s="21">
        <v>64459</v>
      </c>
      <c r="AB53" s="21">
        <v>6721</v>
      </c>
      <c r="AC53" s="21">
        <v>44737</v>
      </c>
      <c r="AD53" s="21">
        <v>488655</v>
      </c>
      <c r="AE53" s="21">
        <v>259398</v>
      </c>
      <c r="AF53" s="21">
        <f t="shared" si="9"/>
        <v>19.28355704697988</v>
      </c>
      <c r="AG53" s="21" t="e">
        <f ca="1">[1]!SingleStagePbR(Q53,0)*AF53/AA53</f>
        <v>#NAME?</v>
      </c>
      <c r="AH53" s="21" t="e">
        <f ca="1">[1]!SingleStagePbR(Q53,1)*AF53/AB53</f>
        <v>#NAME?</v>
      </c>
      <c r="AI53" s="21" t="e">
        <f ca="1">[1]!SingleStagePbR(Q53,2)*AF53/AC53</f>
        <v>#NAME?</v>
      </c>
      <c r="AJ53" s="21" t="e">
        <f t="shared" ca="1" si="10"/>
        <v>#NAME?</v>
      </c>
      <c r="AK53" s="21" t="e">
        <f t="shared" ca="1" si="11"/>
        <v>#NAME?</v>
      </c>
      <c r="AL53" s="21" t="e">
        <f t="shared" ca="1" si="12"/>
        <v>#NAME?</v>
      </c>
      <c r="AM53" s="21" t="e">
        <f t="shared" ca="1" si="13"/>
        <v>#NAME?</v>
      </c>
      <c r="AN53" s="21" t="e">
        <f ca="1">[1]!AgePb76(AJ53)</f>
        <v>#NAME?</v>
      </c>
      <c r="AO53" s="21" t="e">
        <f ca="1">[1]!AgePb8Th2(AK53)</f>
        <v>#NAME?</v>
      </c>
      <c r="AP53" s="21" t="e">
        <f ca="1">[1]!AgePb7U5(AL53)</f>
        <v>#NAME?</v>
      </c>
      <c r="AQ53" s="21" t="e">
        <f ca="1">[1]!AgePb6U8(AM53)</f>
        <v>#NAME?</v>
      </c>
    </row>
    <row r="54" spans="1:43" s="21" customFormat="1">
      <c r="A54" s="21" t="s">
        <v>114</v>
      </c>
      <c r="B54" s="21">
        <v>0.10138</v>
      </c>
      <c r="C54" s="21">
        <v>3.5999999999999999E-3</v>
      </c>
      <c r="D54" s="21">
        <v>8.0990000000000006E-2</v>
      </c>
      <c r="E54" s="21">
        <v>2.3400000000000001E-3</v>
      </c>
      <c r="F54" s="21">
        <v>4.1554900000000004</v>
      </c>
      <c r="G54" s="21">
        <v>0.14741000000000001</v>
      </c>
      <c r="H54" s="21">
        <v>0.29735</v>
      </c>
      <c r="I54" s="21">
        <v>4.6600000000000001E-3</v>
      </c>
      <c r="J54" s="21">
        <f t="shared" si="7"/>
        <v>0.44178734281577131</v>
      </c>
      <c r="K54" s="27">
        <v>1649.5</v>
      </c>
      <c r="L54" s="27">
        <v>64.44</v>
      </c>
      <c r="M54" s="21">
        <v>1574.2</v>
      </c>
      <c r="N54" s="21">
        <v>43.83</v>
      </c>
      <c r="O54" s="21">
        <v>1665.3</v>
      </c>
      <c r="P54" s="21">
        <v>29.03</v>
      </c>
      <c r="Q54" s="21">
        <v>1678.2</v>
      </c>
      <c r="R54" s="21">
        <v>23.15</v>
      </c>
      <c r="S54" s="21">
        <f t="shared" si="8"/>
        <v>-0.76868072935288856</v>
      </c>
      <c r="T54" s="21">
        <v>1.01128</v>
      </c>
      <c r="U54" s="21">
        <v>1.61E-2</v>
      </c>
      <c r="V54" s="21" t="e">
        <f ca="1">[1]!SingleStagePbR(Q54,1)/[1]!SingleStagePbR(Q54,0)</f>
        <v>#NAME?</v>
      </c>
      <c r="W54" s="21" t="e">
        <f ca="1">[1]!Age7corr(H54,B54,V54)</f>
        <v>#NAME?</v>
      </c>
      <c r="X54" s="21" t="e">
        <f ca="1">[1]!AgeEr7Corr(W54,H54,I54,B54,C54,V54,0)</f>
        <v>#NAME?</v>
      </c>
      <c r="Y54" s="21">
        <v>440</v>
      </c>
      <c r="Z54" s="21">
        <v>61</v>
      </c>
      <c r="AA54" s="21">
        <v>80491</v>
      </c>
      <c r="AB54" s="21">
        <v>8415</v>
      </c>
      <c r="AC54" s="21">
        <v>24044</v>
      </c>
      <c r="AD54" s="21">
        <v>256546</v>
      </c>
      <c r="AE54" s="21">
        <v>314429</v>
      </c>
      <c r="AF54" s="21">
        <f t="shared" si="9"/>
        <v>-40.140939597315437</v>
      </c>
      <c r="AG54" s="21" t="e">
        <f ca="1">[1]!SingleStagePbR(Q54,0)*AF54/AA54</f>
        <v>#NAME?</v>
      </c>
      <c r="AH54" s="21" t="e">
        <f ca="1">[1]!SingleStagePbR(Q54,1)*AF54/AB54</f>
        <v>#NAME?</v>
      </c>
      <c r="AI54" s="21" t="e">
        <f ca="1">[1]!SingleStagePbR(Q54,2)*AF54/AC54</f>
        <v>#NAME?</v>
      </c>
      <c r="AJ54" s="21" t="e">
        <f t="shared" ca="1" si="10"/>
        <v>#NAME?</v>
      </c>
      <c r="AK54" s="21" t="e">
        <f t="shared" ca="1" si="11"/>
        <v>#NAME?</v>
      </c>
      <c r="AL54" s="21" t="e">
        <f t="shared" ca="1" si="12"/>
        <v>#NAME?</v>
      </c>
      <c r="AM54" s="21" t="e">
        <f t="shared" ca="1" si="13"/>
        <v>#NAME?</v>
      </c>
      <c r="AN54" s="21" t="e">
        <f ca="1">[1]!AgePb76(AJ54)</f>
        <v>#NAME?</v>
      </c>
      <c r="AO54" s="21" t="e">
        <f ca="1">[1]!AgePb8Th2(AK54)</f>
        <v>#NAME?</v>
      </c>
      <c r="AP54" s="21" t="e">
        <f ca="1">[1]!AgePb7U5(AL54)</f>
        <v>#NAME?</v>
      </c>
      <c r="AQ54" s="21" t="e">
        <f ca="1">[1]!AgePb6U8(AM54)</f>
        <v>#NAME?</v>
      </c>
    </row>
    <row r="55" spans="1:43" s="21" customFormat="1">
      <c r="A55" s="21" t="s">
        <v>158</v>
      </c>
      <c r="B55" s="21">
        <v>0.1027</v>
      </c>
      <c r="C55" s="21">
        <v>4.7999999999999996E-3</v>
      </c>
      <c r="D55" s="21">
        <v>7.8100000000000003E-2</v>
      </c>
      <c r="E55" s="21">
        <v>2.82E-3</v>
      </c>
      <c r="F55" s="21">
        <v>4.2239399999999998</v>
      </c>
      <c r="G55" s="21">
        <v>0.19741</v>
      </c>
      <c r="H55" s="21">
        <v>0.29819000000000001</v>
      </c>
      <c r="I55" s="21">
        <v>5.5700000000000003E-3</v>
      </c>
      <c r="J55" s="21">
        <f t="shared" si="7"/>
        <v>0.39967843134642111</v>
      </c>
      <c r="K55" s="27">
        <v>1673.5</v>
      </c>
      <c r="L55" s="27">
        <v>83.92</v>
      </c>
      <c r="M55" s="21">
        <v>1520</v>
      </c>
      <c r="N55" s="21">
        <v>52.9</v>
      </c>
      <c r="O55" s="21">
        <v>1678.7</v>
      </c>
      <c r="P55" s="21">
        <v>38.369999999999997</v>
      </c>
      <c r="Q55" s="21">
        <v>1682.3</v>
      </c>
      <c r="R55" s="21">
        <v>27.64</v>
      </c>
      <c r="S55" s="21">
        <f t="shared" si="8"/>
        <v>-0.21399274802353929</v>
      </c>
      <c r="T55" s="21">
        <v>1.2666900000000001</v>
      </c>
      <c r="U55" s="21">
        <v>2.283E-2</v>
      </c>
      <c r="V55" s="21" t="e">
        <f ca="1">[1]!SingleStagePbR(Q55,1)/[1]!SingleStagePbR(Q55,0)</f>
        <v>#NAME?</v>
      </c>
      <c r="W55" s="21" t="e">
        <f ca="1">[1]!Age7corr(H55,B55,V55)</f>
        <v>#NAME?</v>
      </c>
      <c r="X55" s="21" t="e">
        <f ca="1">[1]!AgeEr7Corr(W55,H55,I55,B55,C55,V55,0)</f>
        <v>#NAME?</v>
      </c>
      <c r="Y55" s="21">
        <v>234</v>
      </c>
      <c r="Z55" s="21">
        <v>64</v>
      </c>
      <c r="AA55" s="21">
        <v>29714</v>
      </c>
      <c r="AB55" s="21">
        <v>3144</v>
      </c>
      <c r="AC55" s="21">
        <v>10946</v>
      </c>
      <c r="AD55" s="21">
        <v>120130</v>
      </c>
      <c r="AE55" s="21">
        <v>117444</v>
      </c>
      <c r="AF55" s="21">
        <f t="shared" si="9"/>
        <v>10.211409395973163</v>
      </c>
      <c r="AG55" s="21" t="e">
        <f ca="1">[1]!SingleStagePbR(Q55,0)*AF55/AA55</f>
        <v>#NAME?</v>
      </c>
      <c r="AH55" s="21" t="e">
        <f ca="1">[1]!SingleStagePbR(Q55,1)*AF55/AB55</f>
        <v>#NAME?</v>
      </c>
      <c r="AI55" s="21" t="e">
        <f ca="1">[1]!SingleStagePbR(Q55,2)*AF55/AC55</f>
        <v>#NAME?</v>
      </c>
      <c r="AJ55" s="21" t="e">
        <f t="shared" ca="1" si="10"/>
        <v>#NAME?</v>
      </c>
      <c r="AK55" s="21" t="e">
        <f t="shared" ca="1" si="11"/>
        <v>#NAME?</v>
      </c>
      <c r="AL55" s="21" t="e">
        <f t="shared" ca="1" si="12"/>
        <v>#NAME?</v>
      </c>
      <c r="AM55" s="21" t="e">
        <f t="shared" ca="1" si="13"/>
        <v>#NAME?</v>
      </c>
      <c r="AN55" s="21" t="e">
        <f ca="1">[1]!AgePb76(AJ55)</f>
        <v>#NAME?</v>
      </c>
      <c r="AO55" s="21" t="e">
        <f ca="1">[1]!AgePb8Th2(AK55)</f>
        <v>#NAME?</v>
      </c>
      <c r="AP55" s="21" t="e">
        <f ca="1">[1]!AgePb7U5(AL55)</f>
        <v>#NAME?</v>
      </c>
      <c r="AQ55" s="21" t="e">
        <f ca="1">[1]!AgePb6U8(AM55)</f>
        <v>#NAME?</v>
      </c>
    </row>
    <row r="56" spans="1:43" s="21" customFormat="1">
      <c r="A56" s="21" t="s">
        <v>13</v>
      </c>
      <c r="B56" s="21">
        <v>0.10301</v>
      </c>
      <c r="C56" s="21">
        <v>2.4199999999999998E-3</v>
      </c>
      <c r="D56" s="21">
        <v>8.5800000000000001E-2</v>
      </c>
      <c r="E56" s="21">
        <v>1.7799999999999999E-3</v>
      </c>
      <c r="F56" s="21">
        <v>4.2686599999999997</v>
      </c>
      <c r="G56" s="21">
        <v>9.9510000000000001E-2</v>
      </c>
      <c r="H56" s="21">
        <v>0.30098000000000003</v>
      </c>
      <c r="I56" s="21">
        <v>3.8899999999999998E-3</v>
      </c>
      <c r="J56" s="21">
        <f t="shared" si="7"/>
        <v>0.55441733602232834</v>
      </c>
      <c r="K56" s="27">
        <v>1679</v>
      </c>
      <c r="L56" s="27">
        <v>42.78</v>
      </c>
      <c r="M56" s="21">
        <v>1663.8</v>
      </c>
      <c r="N56" s="21">
        <v>33.17</v>
      </c>
      <c r="O56" s="21">
        <v>1687.3</v>
      </c>
      <c r="P56" s="21">
        <v>19.18</v>
      </c>
      <c r="Q56" s="21">
        <v>1696.1</v>
      </c>
      <c r="R56" s="21">
        <v>19.3</v>
      </c>
      <c r="S56" s="21">
        <f t="shared" si="8"/>
        <v>-0.51883733270443599</v>
      </c>
      <c r="T56" s="21">
        <v>0.42845</v>
      </c>
      <c r="U56" s="21">
        <v>6.0200000000000002E-3</v>
      </c>
      <c r="V56" s="21" t="e">
        <f ca="1">[1]!SingleStagePbR(Q56,1)/[1]!SingleStagePbR(Q56,0)</f>
        <v>#NAME?</v>
      </c>
      <c r="W56" s="21" t="e">
        <f ca="1">[1]!Age7corr(H56,B56,V56)</f>
        <v>#NAME?</v>
      </c>
      <c r="X56" s="21" t="e">
        <f ca="1">[1]!AgeEr7Corr(W56,H56,I56,B56,C56,V56,0)</f>
        <v>#NAME?</v>
      </c>
      <c r="Y56" s="21">
        <v>440</v>
      </c>
      <c r="Z56" s="21">
        <v>129</v>
      </c>
      <c r="AA56" s="21">
        <v>285932</v>
      </c>
      <c r="AB56" s="21">
        <v>30433</v>
      </c>
      <c r="AC56" s="21">
        <v>35894</v>
      </c>
      <c r="AD56" s="21">
        <v>368488</v>
      </c>
      <c r="AE56" s="21">
        <v>1068129</v>
      </c>
      <c r="AF56" s="21">
        <f t="shared" si="9"/>
        <v>27.859060402684563</v>
      </c>
      <c r="AG56" s="21" t="e">
        <f ca="1">[1]!SingleStagePbR(Q56,0)*AF56/AA56</f>
        <v>#NAME?</v>
      </c>
      <c r="AH56" s="21" t="e">
        <f ca="1">[1]!SingleStagePbR(Q56,1)*AF56/AB56</f>
        <v>#NAME?</v>
      </c>
      <c r="AI56" s="21" t="e">
        <f ca="1">[1]!SingleStagePbR(Q56,2)*AF56/AC56</f>
        <v>#NAME?</v>
      </c>
      <c r="AJ56" s="21" t="e">
        <f t="shared" ca="1" si="10"/>
        <v>#NAME?</v>
      </c>
      <c r="AK56" s="21" t="e">
        <f t="shared" ca="1" si="11"/>
        <v>#NAME?</v>
      </c>
      <c r="AL56" s="21" t="e">
        <f t="shared" ca="1" si="12"/>
        <v>#NAME?</v>
      </c>
      <c r="AM56" s="21" t="e">
        <f t="shared" ca="1" si="13"/>
        <v>#NAME?</v>
      </c>
      <c r="AN56" s="21" t="e">
        <f ca="1">[1]!AgePb76(AJ56)</f>
        <v>#NAME?</v>
      </c>
      <c r="AO56" s="21" t="e">
        <f ca="1">[1]!AgePb8Th2(AK56)</f>
        <v>#NAME?</v>
      </c>
      <c r="AP56" s="21" t="e">
        <f ca="1">[1]!AgePb7U5(AL56)</f>
        <v>#NAME?</v>
      </c>
      <c r="AQ56" s="21" t="e">
        <f ca="1">[1]!AgePb6U8(AM56)</f>
        <v>#NAME?</v>
      </c>
    </row>
    <row r="57" spans="1:43" s="21" customFormat="1">
      <c r="A57" s="21" t="s">
        <v>23</v>
      </c>
      <c r="B57" s="21">
        <v>0.10398</v>
      </c>
      <c r="C57" s="21">
        <v>2.4399999999999999E-3</v>
      </c>
      <c r="D57" s="21">
        <v>8.2739999999999994E-2</v>
      </c>
      <c r="E57" s="21">
        <v>1.6800000000000001E-3</v>
      </c>
      <c r="F57" s="21">
        <v>4.39107</v>
      </c>
      <c r="G57" s="21">
        <v>0.10254000000000001</v>
      </c>
      <c r="H57" s="21">
        <v>0.30668000000000001</v>
      </c>
      <c r="I57" s="21">
        <v>3.9699999999999996E-3</v>
      </c>
      <c r="J57" s="21">
        <f t="shared" si="7"/>
        <v>0.55434750795300847</v>
      </c>
      <c r="K57" s="27">
        <v>1696.3</v>
      </c>
      <c r="L57" s="27">
        <v>42.64</v>
      </c>
      <c r="M57" s="21">
        <v>1606.8</v>
      </c>
      <c r="N57" s="21">
        <v>31.27</v>
      </c>
      <c r="O57" s="21">
        <v>1710.7</v>
      </c>
      <c r="P57" s="21">
        <v>19.309999999999999</v>
      </c>
      <c r="Q57" s="21">
        <v>1724.4</v>
      </c>
      <c r="R57" s="21">
        <v>19.61</v>
      </c>
      <c r="S57" s="21">
        <f t="shared" si="8"/>
        <v>-0.79447923915565433</v>
      </c>
      <c r="T57" s="21">
        <v>0.77002000000000004</v>
      </c>
      <c r="U57" s="21">
        <v>1.0749999999999999E-2</v>
      </c>
      <c r="V57" s="21" t="e">
        <f ca="1">[1]!SingleStagePbR(Q57,1)/[1]!SingleStagePbR(Q57,0)</f>
        <v>#NAME?</v>
      </c>
      <c r="W57" s="21" t="e">
        <f ca="1">[1]!Age7corr(H57,B57,V57)</f>
        <v>#NAME?</v>
      </c>
      <c r="X57" s="21" t="e">
        <f ca="1">[1]!AgeEr7Corr(W57,H57,I57,B57,C57,V57,0)</f>
        <v>#NAME?</v>
      </c>
      <c r="Y57" s="21">
        <v>261</v>
      </c>
      <c r="Z57" s="21">
        <v>103</v>
      </c>
      <c r="AA57" s="21">
        <v>353820</v>
      </c>
      <c r="AB57" s="21">
        <v>38006</v>
      </c>
      <c r="AC57" s="21">
        <v>75951</v>
      </c>
      <c r="AD57" s="21">
        <v>806960</v>
      </c>
      <c r="AE57" s="21">
        <v>1301261</v>
      </c>
      <c r="AF57" s="21">
        <f t="shared" si="9"/>
        <v>43.005033557046985</v>
      </c>
      <c r="AG57" s="21" t="e">
        <f ca="1">[1]!SingleStagePbR(Q57,0)*AF57/AA57</f>
        <v>#NAME?</v>
      </c>
      <c r="AH57" s="21" t="e">
        <f ca="1">[1]!SingleStagePbR(Q57,1)*AF57/AB57</f>
        <v>#NAME?</v>
      </c>
      <c r="AI57" s="21" t="e">
        <f ca="1">[1]!SingleStagePbR(Q57,2)*AF57/AC57</f>
        <v>#NAME?</v>
      </c>
      <c r="AJ57" s="21" t="e">
        <f t="shared" ca="1" si="10"/>
        <v>#NAME?</v>
      </c>
      <c r="AK57" s="21" t="e">
        <f t="shared" ca="1" si="11"/>
        <v>#NAME?</v>
      </c>
      <c r="AL57" s="21" t="e">
        <f t="shared" ca="1" si="12"/>
        <v>#NAME?</v>
      </c>
      <c r="AM57" s="21" t="e">
        <f t="shared" ca="1" si="13"/>
        <v>#NAME?</v>
      </c>
      <c r="AN57" s="21" t="e">
        <f ca="1">[1]!AgePb76(AJ57)</f>
        <v>#NAME?</v>
      </c>
      <c r="AO57" s="21" t="e">
        <f ca="1">[1]!AgePb8Th2(AK57)</f>
        <v>#NAME?</v>
      </c>
      <c r="AP57" s="21" t="e">
        <f ca="1">[1]!AgePb7U5(AL57)</f>
        <v>#NAME?</v>
      </c>
      <c r="AQ57" s="21" t="e">
        <f ca="1">[1]!AgePb6U8(AM57)</f>
        <v>#NAME?</v>
      </c>
    </row>
    <row r="58" spans="1:43" s="21" customFormat="1">
      <c r="A58" s="21" t="s">
        <v>33</v>
      </c>
      <c r="B58" s="21">
        <v>0.10402</v>
      </c>
      <c r="C58" s="21">
        <v>3.7200000000000002E-3</v>
      </c>
      <c r="D58" s="21">
        <v>7.7640000000000001E-2</v>
      </c>
      <c r="E58" s="21">
        <v>1.99E-3</v>
      </c>
      <c r="F58" s="21">
        <v>3.8978299999999999</v>
      </c>
      <c r="G58" s="21">
        <v>0.13638</v>
      </c>
      <c r="H58" s="21">
        <v>0.27209</v>
      </c>
      <c r="I58" s="21">
        <v>4.3800000000000002E-3</v>
      </c>
      <c r="J58" s="21">
        <f t="shared" si="7"/>
        <v>0.46008040577267517</v>
      </c>
      <c r="K58" s="27">
        <v>1697.1</v>
      </c>
      <c r="L58" s="27">
        <v>64.44</v>
      </c>
      <c r="M58" s="21">
        <v>1511.3</v>
      </c>
      <c r="N58" s="21">
        <v>37.31</v>
      </c>
      <c r="O58" s="21">
        <v>1613.2</v>
      </c>
      <c r="P58" s="21">
        <v>28.27</v>
      </c>
      <c r="Q58" s="21">
        <v>1551.4</v>
      </c>
      <c r="R58" s="21">
        <v>22.17</v>
      </c>
      <c r="S58" s="21">
        <f t="shared" si="8"/>
        <v>3.983498775299732</v>
      </c>
      <c r="T58" s="21">
        <v>1.08507</v>
      </c>
      <c r="U58" s="21">
        <v>1.694E-2</v>
      </c>
      <c r="V58" s="21" t="e">
        <f ca="1">[1]!SingleStagePbR(Q58,1)/[1]!SingleStagePbR(Q58,0)</f>
        <v>#NAME?</v>
      </c>
      <c r="W58" s="21" t="e">
        <f ca="1">[1]!Age7corr(H58,B58,V58)</f>
        <v>#NAME?</v>
      </c>
      <c r="X58" s="21" t="e">
        <f ca="1">[1]!AgeEr7Corr(W58,H58,I58,B58,C58,V58,0)</f>
        <v>#NAME?</v>
      </c>
      <c r="Y58" s="21">
        <v>234</v>
      </c>
      <c r="Z58" s="21">
        <v>122</v>
      </c>
      <c r="AA58" s="21">
        <v>23748</v>
      </c>
      <c r="AB58" s="21">
        <v>2551</v>
      </c>
      <c r="AC58" s="21">
        <v>7637</v>
      </c>
      <c r="AD58" s="21">
        <v>86321</v>
      </c>
      <c r="AE58" s="21">
        <v>98761</v>
      </c>
      <c r="AF58" s="21">
        <f t="shared" si="9"/>
        <v>68.211409395973163</v>
      </c>
      <c r="AG58" s="21" t="e">
        <f ca="1">[1]!SingleStagePbR(Q58,0)*AF58/AA58</f>
        <v>#NAME?</v>
      </c>
      <c r="AH58" s="21" t="e">
        <f ca="1">[1]!SingleStagePbR(Q58,1)*AF58/AB58</f>
        <v>#NAME?</v>
      </c>
      <c r="AI58" s="21" t="e">
        <f ca="1">[1]!SingleStagePbR(Q58,2)*AF58/AC58</f>
        <v>#NAME?</v>
      </c>
      <c r="AJ58" s="21" t="e">
        <f t="shared" ca="1" si="10"/>
        <v>#NAME?</v>
      </c>
      <c r="AK58" s="21" t="e">
        <f t="shared" ca="1" si="11"/>
        <v>#NAME?</v>
      </c>
      <c r="AL58" s="21" t="e">
        <f t="shared" ca="1" si="12"/>
        <v>#NAME?</v>
      </c>
      <c r="AM58" s="21" t="e">
        <f t="shared" ca="1" si="13"/>
        <v>#NAME?</v>
      </c>
      <c r="AN58" s="21" t="e">
        <f ca="1">[1]!AgePb76(AJ58)</f>
        <v>#NAME?</v>
      </c>
      <c r="AO58" s="21" t="e">
        <f ca="1">[1]!AgePb8Th2(AK58)</f>
        <v>#NAME?</v>
      </c>
      <c r="AP58" s="21" t="e">
        <f ca="1">[1]!AgePb7U5(AL58)</f>
        <v>#NAME?</v>
      </c>
      <c r="AQ58" s="21" t="e">
        <f ca="1">[1]!AgePb6U8(AM58)</f>
        <v>#NAME?</v>
      </c>
    </row>
    <row r="59" spans="1:43" s="21" customFormat="1">
      <c r="A59" s="21" t="s">
        <v>110</v>
      </c>
      <c r="B59" s="21">
        <v>0.10524</v>
      </c>
      <c r="C59" s="21">
        <v>4.45E-3</v>
      </c>
      <c r="D59" s="21">
        <v>8.5930000000000006E-2</v>
      </c>
      <c r="E59" s="21">
        <v>2.6700000000000001E-3</v>
      </c>
      <c r="F59" s="21">
        <v>4.2756499999999997</v>
      </c>
      <c r="G59" s="21">
        <v>0.17882999999999999</v>
      </c>
      <c r="H59" s="21">
        <v>0.29471999999999998</v>
      </c>
      <c r="I59" s="21">
        <v>5.2399999999999999E-3</v>
      </c>
      <c r="J59" s="21">
        <f t="shared" si="7"/>
        <v>0.4250925062247109</v>
      </c>
      <c r="K59" s="27">
        <v>1718.6</v>
      </c>
      <c r="L59" s="27">
        <v>75.8</v>
      </c>
      <c r="M59" s="21">
        <v>1666.2</v>
      </c>
      <c r="N59" s="21">
        <v>49.62</v>
      </c>
      <c r="O59" s="21">
        <v>1688.7</v>
      </c>
      <c r="P59" s="21">
        <v>34.42</v>
      </c>
      <c r="Q59" s="21">
        <v>1665.1</v>
      </c>
      <c r="R59" s="21">
        <v>26.11</v>
      </c>
      <c r="S59" s="21">
        <f t="shared" si="8"/>
        <v>1.4173322923548115</v>
      </c>
      <c r="T59" s="21">
        <v>1.21966</v>
      </c>
      <c r="U59" s="21">
        <v>2.077E-2</v>
      </c>
      <c r="V59" s="21" t="e">
        <f ca="1">[1]!SingleStagePbR(Q59,1)/[1]!SingleStagePbR(Q59,0)</f>
        <v>#NAME?</v>
      </c>
      <c r="W59" s="21" t="e">
        <f ca="1">[1]!Age7corr(H59,B59,V59)</f>
        <v>#NAME?</v>
      </c>
      <c r="X59" s="21" t="e">
        <f ca="1">[1]!AgeEr7Corr(W59,H59,I59,B59,C59,V59,0)</f>
        <v>#NAME?</v>
      </c>
      <c r="Y59" s="21">
        <v>275</v>
      </c>
      <c r="Z59" s="21">
        <v>54</v>
      </c>
      <c r="AA59" s="21">
        <v>22243</v>
      </c>
      <c r="AB59" s="21">
        <v>2414</v>
      </c>
      <c r="AC59" s="21">
        <v>8558</v>
      </c>
      <c r="AD59" s="21">
        <v>86143</v>
      </c>
      <c r="AE59" s="21">
        <v>87548</v>
      </c>
      <c r="AF59" s="21">
        <f t="shared" si="9"/>
        <v>-9.2130872483221466</v>
      </c>
      <c r="AG59" s="21" t="e">
        <f ca="1">[1]!SingleStagePbR(Q59,0)*AF59/AA59</f>
        <v>#NAME?</v>
      </c>
      <c r="AH59" s="21" t="e">
        <f ca="1">[1]!SingleStagePbR(Q59,1)*AF59/AB59</f>
        <v>#NAME?</v>
      </c>
      <c r="AI59" s="21" t="e">
        <f ca="1">[1]!SingleStagePbR(Q59,2)*AF59/AC59</f>
        <v>#NAME?</v>
      </c>
      <c r="AJ59" s="21" t="e">
        <f t="shared" ca="1" si="10"/>
        <v>#NAME?</v>
      </c>
      <c r="AK59" s="21" t="e">
        <f t="shared" ca="1" si="11"/>
        <v>#NAME?</v>
      </c>
      <c r="AL59" s="21" t="e">
        <f t="shared" ca="1" si="12"/>
        <v>#NAME?</v>
      </c>
      <c r="AM59" s="21" t="e">
        <f t="shared" ca="1" si="13"/>
        <v>#NAME?</v>
      </c>
      <c r="AN59" s="21" t="e">
        <f ca="1">[1]!AgePb76(AJ59)</f>
        <v>#NAME?</v>
      </c>
      <c r="AO59" s="21" t="e">
        <f ca="1">[1]!AgePb8Th2(AK59)</f>
        <v>#NAME?</v>
      </c>
      <c r="AP59" s="21" t="e">
        <f ca="1">[1]!AgePb7U5(AL59)</f>
        <v>#NAME?</v>
      </c>
      <c r="AQ59" s="21" t="e">
        <f ca="1">[1]!AgePb6U8(AM59)</f>
        <v>#NAME?</v>
      </c>
    </row>
    <row r="60" spans="1:43" s="21" customFormat="1">
      <c r="A60" s="21" t="s">
        <v>60</v>
      </c>
      <c r="B60" s="21">
        <v>0.10539999999999999</v>
      </c>
      <c r="C60" s="21">
        <v>4.3600000000000002E-3</v>
      </c>
      <c r="D60" s="21">
        <v>8.2049999999999998E-2</v>
      </c>
      <c r="E60" s="21">
        <v>2.15E-3</v>
      </c>
      <c r="F60" s="21">
        <v>4.0341399999999998</v>
      </c>
      <c r="G60" s="21">
        <v>0.16322</v>
      </c>
      <c r="H60" s="21">
        <v>0.27783999999999998</v>
      </c>
      <c r="I60" s="21">
        <v>4.9300000000000004E-3</v>
      </c>
      <c r="J60" s="21">
        <f t="shared" si="7"/>
        <v>0.43856073016999919</v>
      </c>
      <c r="K60" s="27">
        <v>1721.3</v>
      </c>
      <c r="L60" s="27">
        <v>74.010000000000005</v>
      </c>
      <c r="M60" s="21">
        <v>1593.9</v>
      </c>
      <c r="N60" s="21">
        <v>40.159999999999997</v>
      </c>
      <c r="O60" s="21">
        <v>1641.1</v>
      </c>
      <c r="P60" s="21">
        <v>32.92</v>
      </c>
      <c r="Q60" s="21">
        <v>1580.5</v>
      </c>
      <c r="R60" s="21">
        <v>24.87</v>
      </c>
      <c r="S60" s="21">
        <f t="shared" si="8"/>
        <v>3.834229674153744</v>
      </c>
      <c r="T60" s="21">
        <v>1.78382</v>
      </c>
      <c r="U60" s="21">
        <v>2.8799999999999999E-2</v>
      </c>
      <c r="V60" s="21" t="e">
        <f ca="1">[1]!SingleStagePbR(Q60,1)/[1]!SingleStagePbR(Q60,0)</f>
        <v>#NAME?</v>
      </c>
      <c r="W60" s="21" t="e">
        <f ca="1">[1]!Age7corr(H60,B60,V60)</f>
        <v>#NAME?</v>
      </c>
      <c r="X60" s="21" t="e">
        <f ca="1">[1]!AgeEr7Corr(W60,H60,I60,B60,C60,V60,0)</f>
        <v>#NAME?</v>
      </c>
      <c r="Y60" s="21">
        <v>234</v>
      </c>
      <c r="Z60" s="21">
        <v>149</v>
      </c>
      <c r="AA60" s="21">
        <v>16421</v>
      </c>
      <c r="AB60" s="21">
        <v>1786</v>
      </c>
      <c r="AC60" s="21">
        <v>9115</v>
      </c>
      <c r="AD60" s="21">
        <v>96981</v>
      </c>
      <c r="AE60" s="21">
        <v>67457</v>
      </c>
      <c r="AF60" s="21">
        <f t="shared" si="9"/>
        <v>95.211409395973163</v>
      </c>
      <c r="AG60" s="21" t="e">
        <f ca="1">[1]!SingleStagePbR(Q60,0)*AF60/AA60</f>
        <v>#NAME?</v>
      </c>
      <c r="AH60" s="21" t="e">
        <f ca="1">[1]!SingleStagePbR(Q60,1)*AF60/AB60</f>
        <v>#NAME?</v>
      </c>
      <c r="AI60" s="21" t="e">
        <f ca="1">[1]!SingleStagePbR(Q60,2)*AF60/AC60</f>
        <v>#NAME?</v>
      </c>
      <c r="AJ60" s="21" t="e">
        <f t="shared" ca="1" si="10"/>
        <v>#NAME?</v>
      </c>
      <c r="AK60" s="21" t="e">
        <f t="shared" ca="1" si="11"/>
        <v>#NAME?</v>
      </c>
      <c r="AL60" s="21" t="e">
        <f t="shared" ca="1" si="12"/>
        <v>#NAME?</v>
      </c>
      <c r="AM60" s="21" t="e">
        <f t="shared" ca="1" si="13"/>
        <v>#NAME?</v>
      </c>
      <c r="AN60" s="21" t="e">
        <f ca="1">[1]!AgePb76(AJ60)</f>
        <v>#NAME?</v>
      </c>
      <c r="AO60" s="21" t="e">
        <f ca="1">[1]!AgePb8Th2(AK60)</f>
        <v>#NAME?</v>
      </c>
      <c r="AP60" s="21" t="e">
        <f ca="1">[1]!AgePb7U5(AL60)</f>
        <v>#NAME?</v>
      </c>
      <c r="AQ60" s="21" t="e">
        <f ca="1">[1]!AgePb6U8(AM60)</f>
        <v>#NAME?</v>
      </c>
    </row>
    <row r="61" spans="1:43" s="21" customFormat="1">
      <c r="A61" s="21" t="s">
        <v>40</v>
      </c>
      <c r="B61" s="21">
        <v>0.10541</v>
      </c>
      <c r="C61" s="21">
        <v>2.8700000000000002E-3</v>
      </c>
      <c r="D61" s="21">
        <v>8.9120000000000005E-2</v>
      </c>
      <c r="E61" s="21">
        <v>1.9599999999999999E-3</v>
      </c>
      <c r="F61" s="21">
        <v>4.41195</v>
      </c>
      <c r="G61" s="21">
        <v>0.11899999999999999</v>
      </c>
      <c r="H61" s="21">
        <v>0.3039</v>
      </c>
      <c r="I61" s="21">
        <v>4.2100000000000002E-3</v>
      </c>
      <c r="J61" s="21">
        <f t="shared" si="7"/>
        <v>0.51361182775183123</v>
      </c>
      <c r="K61" s="27">
        <v>1721.4</v>
      </c>
      <c r="L61" s="27">
        <v>49.12</v>
      </c>
      <c r="M61" s="21">
        <v>1725.5</v>
      </c>
      <c r="N61" s="21">
        <v>36.299999999999997</v>
      </c>
      <c r="O61" s="21">
        <v>1714.6</v>
      </c>
      <c r="P61" s="21">
        <v>22.33</v>
      </c>
      <c r="Q61" s="21">
        <v>1710.6</v>
      </c>
      <c r="R61" s="21">
        <v>20.82</v>
      </c>
      <c r="S61" s="21">
        <f t="shared" si="8"/>
        <v>0.23383608090727925</v>
      </c>
      <c r="T61" s="21">
        <v>1.03884</v>
      </c>
      <c r="U61" s="21">
        <v>1.498E-2</v>
      </c>
      <c r="V61" s="21" t="e">
        <f ca="1">[1]!SingleStagePbR(Q61,1)/[1]!SingleStagePbR(Q61,0)</f>
        <v>#NAME?</v>
      </c>
      <c r="W61" s="21" t="e">
        <f ca="1">[1]!Age7corr(H61,B61,V61)</f>
        <v>#NAME?</v>
      </c>
      <c r="X61" s="21" t="e">
        <f ca="1">[1]!AgeEr7Corr(W61,H61,I61,B61,C61,V61,0)</f>
        <v>#NAME?</v>
      </c>
      <c r="Y61" s="21">
        <v>399</v>
      </c>
      <c r="Z61" s="21">
        <v>86</v>
      </c>
      <c r="AA61" s="21">
        <v>88384</v>
      </c>
      <c r="AB61" s="21">
        <v>9621</v>
      </c>
      <c r="AC61" s="21">
        <v>28071</v>
      </c>
      <c r="AD61" s="21">
        <v>276027</v>
      </c>
      <c r="AE61" s="21">
        <v>329814</v>
      </c>
      <c r="AF61" s="21">
        <f t="shared" si="9"/>
        <v>-5.7164429530201204</v>
      </c>
      <c r="AG61" s="21" t="e">
        <f ca="1">[1]!SingleStagePbR(Q61,0)*AF61/AA61</f>
        <v>#NAME?</v>
      </c>
      <c r="AH61" s="21" t="e">
        <f ca="1">[1]!SingleStagePbR(Q61,1)*AF61/AB61</f>
        <v>#NAME?</v>
      </c>
      <c r="AI61" s="21" t="e">
        <f ca="1">[1]!SingleStagePbR(Q61,2)*AF61/AC61</f>
        <v>#NAME?</v>
      </c>
      <c r="AJ61" s="21" t="e">
        <f t="shared" ca="1" si="10"/>
        <v>#NAME?</v>
      </c>
      <c r="AK61" s="21" t="e">
        <f t="shared" ca="1" si="11"/>
        <v>#NAME?</v>
      </c>
      <c r="AL61" s="21" t="e">
        <f t="shared" ca="1" si="12"/>
        <v>#NAME?</v>
      </c>
      <c r="AM61" s="21" t="e">
        <f t="shared" ca="1" si="13"/>
        <v>#NAME?</v>
      </c>
      <c r="AN61" s="21" t="e">
        <f ca="1">[1]!AgePb76(AJ61)</f>
        <v>#NAME?</v>
      </c>
      <c r="AO61" s="21" t="e">
        <f ca="1">[1]!AgePb8Th2(AK61)</f>
        <v>#NAME?</v>
      </c>
      <c r="AP61" s="21" t="e">
        <f ca="1">[1]!AgePb7U5(AL61)</f>
        <v>#NAME?</v>
      </c>
      <c r="AQ61" s="21" t="e">
        <f ca="1">[1]!AgePb6U8(AM61)</f>
        <v>#NAME?</v>
      </c>
    </row>
    <row r="62" spans="1:43" s="21" customFormat="1">
      <c r="A62" s="21" t="s">
        <v>128</v>
      </c>
      <c r="B62" s="21">
        <v>0.10612000000000001</v>
      </c>
      <c r="C62" s="21">
        <v>3.7799999999999999E-3</v>
      </c>
      <c r="D62" s="21">
        <v>0.11166</v>
      </c>
      <c r="E62" s="21">
        <v>6.43E-3</v>
      </c>
      <c r="F62" s="21">
        <v>4.6445299999999996</v>
      </c>
      <c r="G62" s="21">
        <v>0.16614999999999999</v>
      </c>
      <c r="H62" s="21">
        <v>0.31741999999999998</v>
      </c>
      <c r="I62" s="21">
        <v>4.96E-3</v>
      </c>
      <c r="J62" s="21">
        <f t="shared" si="7"/>
        <v>0.43680622202787439</v>
      </c>
      <c r="K62" s="27">
        <v>1733.9</v>
      </c>
      <c r="L62" s="27">
        <v>63.85</v>
      </c>
      <c r="M62" s="21">
        <v>2139.5</v>
      </c>
      <c r="N62" s="21">
        <v>116.97</v>
      </c>
      <c r="O62" s="21">
        <v>1757.3</v>
      </c>
      <c r="P62" s="21">
        <v>29.89</v>
      </c>
      <c r="Q62" s="21">
        <v>1777.1</v>
      </c>
      <c r="R62" s="21">
        <v>24.25</v>
      </c>
      <c r="S62" s="21">
        <f t="shared" si="8"/>
        <v>-1.1141747791345469</v>
      </c>
      <c r="T62" s="21">
        <v>1.456E-2</v>
      </c>
      <c r="U62" s="21">
        <v>5.1000000000000004E-4</v>
      </c>
      <c r="V62" s="21" t="e">
        <f ca="1">[1]!SingleStagePbR(Q62,1)/[1]!SingleStagePbR(Q62,0)</f>
        <v>#NAME?</v>
      </c>
      <c r="W62" s="21" t="e">
        <f ca="1">[1]!Age7corr(H62,B62,V62)</f>
        <v>#NAME?</v>
      </c>
      <c r="X62" s="21" t="e">
        <f ca="1">[1]!AgeEr7Corr(W62,H62,I62,B62,C62,V62,0)</f>
        <v>#NAME?</v>
      </c>
      <c r="Y62" s="21">
        <v>261</v>
      </c>
      <c r="Z62" s="21">
        <v>129</v>
      </c>
      <c r="AA62" s="21">
        <v>214667</v>
      </c>
      <c r="AB62" s="21">
        <v>23486</v>
      </c>
      <c r="AC62" s="21">
        <v>1201</v>
      </c>
      <c r="AD62" s="21">
        <v>9275</v>
      </c>
      <c r="AE62" s="21">
        <v>789170</v>
      </c>
      <c r="AF62" s="21">
        <f t="shared" si="9"/>
        <v>69.005033557046985</v>
      </c>
      <c r="AG62" s="21" t="e">
        <f ca="1">[1]!SingleStagePbR(Q62,0)*AF62/AA62</f>
        <v>#NAME?</v>
      </c>
      <c r="AH62" s="21" t="e">
        <f ca="1">[1]!SingleStagePbR(Q62,1)*AF62/AB62</f>
        <v>#NAME?</v>
      </c>
      <c r="AI62" s="21" t="e">
        <f ca="1">[1]!SingleStagePbR(Q62,2)*AF62/AC62</f>
        <v>#NAME?</v>
      </c>
      <c r="AJ62" s="21" t="e">
        <f t="shared" ca="1" si="10"/>
        <v>#NAME?</v>
      </c>
      <c r="AK62" s="21" t="e">
        <f t="shared" ca="1" si="11"/>
        <v>#NAME?</v>
      </c>
      <c r="AL62" s="21" t="e">
        <f t="shared" ca="1" si="12"/>
        <v>#NAME?</v>
      </c>
      <c r="AM62" s="21" t="e">
        <f t="shared" ca="1" si="13"/>
        <v>#NAME?</v>
      </c>
      <c r="AN62" s="21" t="e">
        <f ca="1">[1]!AgePb76(AJ62)</f>
        <v>#NAME?</v>
      </c>
      <c r="AO62" s="21" t="e">
        <f ca="1">[1]!AgePb8Th2(AK62)</f>
        <v>#NAME?</v>
      </c>
      <c r="AP62" s="21" t="e">
        <f ca="1">[1]!AgePb7U5(AL62)</f>
        <v>#NAME?</v>
      </c>
      <c r="AQ62" s="21" t="e">
        <f ca="1">[1]!AgePb6U8(AM62)</f>
        <v>#NAME?</v>
      </c>
    </row>
    <row r="63" spans="1:43" s="21" customFormat="1">
      <c r="A63" s="21" t="s">
        <v>69</v>
      </c>
      <c r="B63" s="21">
        <v>0.10644000000000001</v>
      </c>
      <c r="C63" s="21">
        <v>2.9099999999999998E-3</v>
      </c>
      <c r="D63" s="21">
        <v>7.0559999999999998E-2</v>
      </c>
      <c r="E63" s="21">
        <v>2.8700000000000002E-3</v>
      </c>
      <c r="F63" s="21">
        <v>4.5572900000000001</v>
      </c>
      <c r="G63" s="21">
        <v>0.12452000000000001</v>
      </c>
      <c r="H63" s="21">
        <v>0.31075000000000003</v>
      </c>
      <c r="I63" s="21">
        <v>4.2900000000000004E-3</v>
      </c>
      <c r="J63" s="21">
        <f t="shared" si="7"/>
        <v>0.50525859299710896</v>
      </c>
      <c r="K63" s="27">
        <v>1739.4</v>
      </c>
      <c r="L63" s="27">
        <v>49.29</v>
      </c>
      <c r="M63" s="21">
        <v>1378</v>
      </c>
      <c r="N63" s="21">
        <v>54.24</v>
      </c>
      <c r="O63" s="21">
        <v>1741.5</v>
      </c>
      <c r="P63" s="21">
        <v>22.75</v>
      </c>
      <c r="Q63" s="21">
        <v>1744.4</v>
      </c>
      <c r="R63" s="21">
        <v>21.11</v>
      </c>
      <c r="S63" s="21">
        <f t="shared" si="8"/>
        <v>-0.16624627379041579</v>
      </c>
      <c r="T63" s="21">
        <v>3.3450000000000001E-2</v>
      </c>
      <c r="U63" s="21">
        <v>6.8000000000000005E-4</v>
      </c>
      <c r="V63" s="21" t="e">
        <f ca="1">[1]!SingleStagePbR(Q63,1)/[1]!SingleStagePbR(Q63,0)</f>
        <v>#NAME?</v>
      </c>
      <c r="W63" s="21" t="e">
        <f ca="1">[1]!Age7corr(H63,B63,V63)</f>
        <v>#NAME?</v>
      </c>
      <c r="X63" s="21" t="e">
        <f ca="1">[1]!AgeEr7Corr(W63,H63,I63,B63,C63,V63,0)</f>
        <v>#NAME?</v>
      </c>
      <c r="Y63" s="21">
        <v>275</v>
      </c>
      <c r="Z63" s="21">
        <v>70</v>
      </c>
      <c r="AA63" s="21">
        <v>230468</v>
      </c>
      <c r="AB63" s="21">
        <v>25320</v>
      </c>
      <c r="AC63" s="21">
        <v>1852</v>
      </c>
      <c r="AD63" s="21">
        <v>22887</v>
      </c>
      <c r="AE63" s="21">
        <v>848940</v>
      </c>
      <c r="AF63" s="21">
        <f t="shared" si="9"/>
        <v>6.7869127516778534</v>
      </c>
      <c r="AG63" s="21" t="e">
        <f ca="1">[1]!SingleStagePbR(Q63,0)*AF63/AA63</f>
        <v>#NAME?</v>
      </c>
      <c r="AH63" s="21" t="e">
        <f ca="1">[1]!SingleStagePbR(Q63,1)*AF63/AB63</f>
        <v>#NAME?</v>
      </c>
      <c r="AI63" s="21" t="e">
        <f ca="1">[1]!SingleStagePbR(Q63,2)*AF63/AC63</f>
        <v>#NAME?</v>
      </c>
      <c r="AJ63" s="21" t="e">
        <f t="shared" ca="1" si="10"/>
        <v>#NAME?</v>
      </c>
      <c r="AK63" s="21" t="e">
        <f t="shared" ca="1" si="11"/>
        <v>#NAME?</v>
      </c>
      <c r="AL63" s="21" t="e">
        <f t="shared" ca="1" si="12"/>
        <v>#NAME?</v>
      </c>
      <c r="AM63" s="21" t="e">
        <f t="shared" ca="1" si="13"/>
        <v>#NAME?</v>
      </c>
      <c r="AN63" s="21" t="e">
        <f ca="1">[1]!AgePb76(AJ63)</f>
        <v>#NAME?</v>
      </c>
      <c r="AO63" s="21" t="e">
        <f ca="1">[1]!AgePb8Th2(AK63)</f>
        <v>#NAME?</v>
      </c>
      <c r="AP63" s="21" t="e">
        <f ca="1">[1]!AgePb7U5(AL63)</f>
        <v>#NAME?</v>
      </c>
      <c r="AQ63" s="21" t="e">
        <f ca="1">[1]!AgePb6U8(AM63)</f>
        <v>#NAME?</v>
      </c>
    </row>
    <row r="64" spans="1:43" s="21" customFormat="1">
      <c r="A64" s="21" t="s">
        <v>93</v>
      </c>
      <c r="B64" s="21">
        <v>0.10675999999999999</v>
      </c>
      <c r="C64" s="21">
        <v>3.2699999999999999E-3</v>
      </c>
      <c r="D64" s="21">
        <v>8.48E-2</v>
      </c>
      <c r="E64" s="21">
        <v>2.2000000000000001E-3</v>
      </c>
      <c r="F64" s="21">
        <v>4.6979600000000001</v>
      </c>
      <c r="G64" s="21">
        <v>0.14376</v>
      </c>
      <c r="H64" s="21">
        <v>0.31929999999999997</v>
      </c>
      <c r="I64" s="21">
        <v>4.64E-3</v>
      </c>
      <c r="J64" s="21">
        <f t="shared" si="7"/>
        <v>0.47488703464259346</v>
      </c>
      <c r="K64" s="27">
        <v>1744.8</v>
      </c>
      <c r="L64" s="27">
        <v>55</v>
      </c>
      <c r="M64" s="21">
        <v>1645.1</v>
      </c>
      <c r="N64" s="21">
        <v>40.94</v>
      </c>
      <c r="O64" s="21">
        <v>1766.9</v>
      </c>
      <c r="P64" s="21">
        <v>25.62</v>
      </c>
      <c r="Q64" s="21">
        <v>1786.3</v>
      </c>
      <c r="R64" s="21">
        <v>22.65</v>
      </c>
      <c r="S64" s="21">
        <f t="shared" si="8"/>
        <v>-1.0860437776409215</v>
      </c>
      <c r="T64" s="21">
        <v>0.77081999999999995</v>
      </c>
      <c r="U64" s="21">
        <v>1.1679999999999999E-2</v>
      </c>
      <c r="V64" s="21" t="e">
        <f ca="1">[1]!SingleStagePbR(Q64,1)/[1]!SingleStagePbR(Q64,0)</f>
        <v>#NAME?</v>
      </c>
      <c r="W64" s="21" t="e">
        <f ca="1">[1]!Age7corr(H64,B64,V64)</f>
        <v>#NAME?</v>
      </c>
      <c r="X64" s="21" t="e">
        <f ca="1">[1]!AgeEr7Corr(W64,H64,I64,B64,C64,V64,0)</f>
        <v>#NAME?</v>
      </c>
      <c r="Y64" s="21">
        <v>206</v>
      </c>
      <c r="Z64" s="21">
        <v>94</v>
      </c>
      <c r="AA64" s="21">
        <v>183697</v>
      </c>
      <c r="AB64" s="21">
        <v>20232</v>
      </c>
      <c r="AC64" s="21">
        <v>40325</v>
      </c>
      <c r="AD64" s="21">
        <v>412577</v>
      </c>
      <c r="AE64" s="21">
        <v>663684</v>
      </c>
      <c r="AF64" s="21">
        <f t="shared" si="9"/>
        <v>46.647651006711413</v>
      </c>
      <c r="AG64" s="21" t="e">
        <f ca="1">[1]!SingleStagePbR(Q64,0)*AF64/AA64</f>
        <v>#NAME?</v>
      </c>
      <c r="AH64" s="21" t="e">
        <f ca="1">[1]!SingleStagePbR(Q64,1)*AF64/AB64</f>
        <v>#NAME?</v>
      </c>
      <c r="AI64" s="21" t="e">
        <f ca="1">[1]!SingleStagePbR(Q64,2)*AF64/AC64</f>
        <v>#NAME?</v>
      </c>
      <c r="AJ64" s="21" t="e">
        <f t="shared" ca="1" si="10"/>
        <v>#NAME?</v>
      </c>
      <c r="AK64" s="21" t="e">
        <f t="shared" ca="1" si="11"/>
        <v>#NAME?</v>
      </c>
      <c r="AL64" s="21" t="e">
        <f t="shared" ca="1" si="12"/>
        <v>#NAME?</v>
      </c>
      <c r="AM64" s="21" t="e">
        <f t="shared" ca="1" si="13"/>
        <v>#NAME?</v>
      </c>
      <c r="AN64" s="21" t="e">
        <f ca="1">[1]!AgePb76(AJ64)</f>
        <v>#NAME?</v>
      </c>
      <c r="AO64" s="21" t="e">
        <f ca="1">[1]!AgePb8Th2(AK64)</f>
        <v>#NAME?</v>
      </c>
      <c r="AP64" s="21" t="e">
        <f ca="1">[1]!AgePb7U5(AL64)</f>
        <v>#NAME?</v>
      </c>
      <c r="AQ64" s="21" t="e">
        <f ca="1">[1]!AgePb6U8(AM64)</f>
        <v>#NAME?</v>
      </c>
    </row>
    <row r="65" spans="1:43" s="23" customFormat="1" ht="15.75" thickBot="1">
      <c r="A65" s="23" t="s">
        <v>89</v>
      </c>
      <c r="B65" s="23">
        <v>0.10723000000000001</v>
      </c>
      <c r="C65" s="23">
        <v>4.1599999999999996E-3</v>
      </c>
      <c r="D65" s="23">
        <v>8.5730000000000001E-2</v>
      </c>
      <c r="E65" s="23">
        <v>2.48E-3</v>
      </c>
      <c r="F65" s="23">
        <v>4.7836499999999997</v>
      </c>
      <c r="G65" s="23">
        <v>0.18284</v>
      </c>
      <c r="H65" s="23">
        <v>0.32372000000000001</v>
      </c>
      <c r="I65" s="23">
        <v>5.4599999999999996E-3</v>
      </c>
      <c r="J65" s="23">
        <f t="shared" si="7"/>
        <v>0.44127700304026929</v>
      </c>
      <c r="K65" s="28">
        <v>1752.9</v>
      </c>
      <c r="L65" s="28">
        <v>69.31</v>
      </c>
      <c r="M65" s="23">
        <v>1662.5</v>
      </c>
      <c r="N65" s="23">
        <v>46.08</v>
      </c>
      <c r="O65" s="23">
        <v>1782</v>
      </c>
      <c r="P65" s="23">
        <v>32.1</v>
      </c>
      <c r="Q65" s="23">
        <v>1807.9</v>
      </c>
      <c r="R65" s="23">
        <v>26.61</v>
      </c>
      <c r="S65" s="23">
        <f t="shared" si="8"/>
        <v>-1.4326013606947297</v>
      </c>
      <c r="T65" s="23">
        <v>1.1663600000000001</v>
      </c>
      <c r="U65" s="23">
        <v>1.8919999999999999E-2</v>
      </c>
      <c r="V65" s="23" t="e">
        <f ca="1">[1]!SingleStagePbR(Q65,1)/[1]!SingleStagePbR(Q65,0)</f>
        <v>#NAME?</v>
      </c>
      <c r="W65" s="23" t="e">
        <f ca="1">[1]!Age7corr(H65,B65,V65)</f>
        <v>#NAME?</v>
      </c>
      <c r="X65" s="23" t="e">
        <f ca="1">[1]!AgeEr7Corr(W65,H65,I65,B65,C65,V65,0)</f>
        <v>#NAME?</v>
      </c>
      <c r="Y65" s="23">
        <v>90</v>
      </c>
      <c r="Z65" s="23">
        <v>124</v>
      </c>
      <c r="AA65" s="23">
        <v>82227</v>
      </c>
      <c r="AB65" s="23">
        <v>9097</v>
      </c>
      <c r="AC65" s="23">
        <v>27178</v>
      </c>
      <c r="AD65" s="23">
        <v>275253</v>
      </c>
      <c r="AE65" s="23">
        <v>292645</v>
      </c>
      <c r="AF65" s="23">
        <f t="shared" si="9"/>
        <v>103.31208053691276</v>
      </c>
      <c r="AG65" s="23" t="e">
        <f ca="1">[1]!SingleStagePbR(Q65,0)*AF65/AA65</f>
        <v>#NAME?</v>
      </c>
      <c r="AH65" s="23" t="e">
        <f ca="1">[1]!SingleStagePbR(Q65,1)*AF65/AB65</f>
        <v>#NAME?</v>
      </c>
      <c r="AI65" s="23" t="e">
        <f ca="1">[1]!SingleStagePbR(Q65,2)*AF65/AC65</f>
        <v>#NAME?</v>
      </c>
      <c r="AJ65" s="23" t="e">
        <f t="shared" ca="1" si="10"/>
        <v>#NAME?</v>
      </c>
      <c r="AK65" s="23" t="e">
        <f t="shared" ca="1" si="11"/>
        <v>#NAME?</v>
      </c>
      <c r="AL65" s="23" t="e">
        <f t="shared" ca="1" si="12"/>
        <v>#NAME?</v>
      </c>
      <c r="AM65" s="23" t="e">
        <f t="shared" ca="1" si="13"/>
        <v>#NAME?</v>
      </c>
      <c r="AN65" s="23" t="e">
        <f ca="1">[1]!AgePb76(AJ65)</f>
        <v>#NAME?</v>
      </c>
      <c r="AO65" s="23" t="e">
        <f ca="1">[1]!AgePb8Th2(AK65)</f>
        <v>#NAME?</v>
      </c>
      <c r="AP65" s="23" t="e">
        <f ca="1">[1]!AgePb7U5(AL65)</f>
        <v>#NAME?</v>
      </c>
      <c r="AQ65" s="23" t="e">
        <f ca="1">[1]!AgePb6U8(AM65)</f>
        <v>#NAME?</v>
      </c>
    </row>
    <row r="66" spans="1:43" s="25" customFormat="1">
      <c r="A66" s="25" t="s">
        <v>99</v>
      </c>
      <c r="B66" s="25">
        <v>0.1074</v>
      </c>
      <c r="C66" s="25">
        <v>3.5100000000000001E-3</v>
      </c>
      <c r="D66" s="25">
        <v>7.6880000000000004E-2</v>
      </c>
      <c r="E66" s="25">
        <v>2.2499999999999998E-3</v>
      </c>
      <c r="F66" s="25">
        <v>4.4765600000000001</v>
      </c>
      <c r="G66" s="25">
        <v>0.14601</v>
      </c>
      <c r="H66" s="25">
        <v>0.30242999999999998</v>
      </c>
      <c r="I66" s="25">
        <v>4.5500000000000002E-3</v>
      </c>
      <c r="J66" s="25">
        <f t="shared" ref="J66:J88" si="14">I66/H66*F66/G66</f>
        <v>0.46126269915100837</v>
      </c>
      <c r="K66" s="29">
        <v>1755.7</v>
      </c>
      <c r="L66" s="29">
        <v>58.62</v>
      </c>
      <c r="M66" s="25">
        <v>1497.1</v>
      </c>
      <c r="N66" s="25">
        <v>42.28</v>
      </c>
      <c r="O66" s="25">
        <v>1726.6</v>
      </c>
      <c r="P66" s="25">
        <v>27.07</v>
      </c>
      <c r="Q66" s="25">
        <v>1703.4</v>
      </c>
      <c r="R66" s="25">
        <v>22.51</v>
      </c>
      <c r="S66" s="25">
        <f t="shared" ref="S66:S88" si="15">(O66/Q66-1) * 100</f>
        <v>1.3619819185159088</v>
      </c>
      <c r="T66" s="25">
        <v>0.35664000000000001</v>
      </c>
      <c r="U66" s="25">
        <v>5.64E-3</v>
      </c>
      <c r="V66" s="25" t="e">
        <f ca="1">[1]!SingleStagePbR(Q66,1)/[1]!SingleStagePbR(Q66,0)</f>
        <v>#NAME?</v>
      </c>
      <c r="W66" s="25" t="e">
        <f ca="1">[1]!Age7corr(H66,B66,V66)</f>
        <v>#NAME?</v>
      </c>
      <c r="X66" s="25" t="e">
        <f ca="1">[1]!AgeEr7Corr(W66,H66,I66,B66,C66,V66,0)</f>
        <v>#NAME?</v>
      </c>
      <c r="Y66" s="25">
        <v>239</v>
      </c>
      <c r="Z66" s="25">
        <v>82</v>
      </c>
      <c r="AA66" s="25">
        <v>244091</v>
      </c>
      <c r="AB66" s="25">
        <v>27041</v>
      </c>
      <c r="AC66" s="25">
        <v>23807</v>
      </c>
      <c r="AD66" s="25">
        <v>268352</v>
      </c>
      <c r="AE66" s="25">
        <v>932891</v>
      </c>
      <c r="AF66" s="25">
        <f t="shared" ref="AF66:AF88" si="16">Z66-Y66*6.85/29.8</f>
        <v>27.062080536912759</v>
      </c>
      <c r="AG66" s="25" t="e">
        <f ca="1">[1]!SingleStagePbR(Q66,0)*AF66/AA66</f>
        <v>#NAME?</v>
      </c>
      <c r="AH66" s="25" t="e">
        <f ca="1">[1]!SingleStagePbR(Q66,1)*AF66/AB66</f>
        <v>#NAME?</v>
      </c>
      <c r="AI66" s="25" t="e">
        <f ca="1">[1]!SingleStagePbR(Q66,2)*AF66/AC66</f>
        <v>#NAME?</v>
      </c>
      <c r="AJ66" s="25" t="e">
        <f t="shared" ref="AJ66:AJ88" ca="1" si="17">(AB66/AA66*(1-AH66)/(1-AG66))/(AB66/AA66/B66)</f>
        <v>#NAME?</v>
      </c>
      <c r="AK66" s="25" t="e">
        <f t="shared" ref="AK66:AK88" ca="1" si="18">AC66/AD66*(1-AI66)/(AC66/AD66/D66)</f>
        <v>#NAME?</v>
      </c>
      <c r="AL66" s="25" t="e">
        <f t="shared" ref="AL66:AL88" ca="1" si="19">AB66/AE66*137.88*(1-AH66)/(AB66/AE66*137.88/F66)</f>
        <v>#NAME?</v>
      </c>
      <c r="AM66" s="25" t="e">
        <f t="shared" ref="AM66:AM88" ca="1" si="20">AA66/AE66*(1-AG66)/(AA66/AE66/H66)</f>
        <v>#NAME?</v>
      </c>
      <c r="AN66" s="25" t="e">
        <f ca="1">[1]!AgePb76(AJ66)</f>
        <v>#NAME?</v>
      </c>
      <c r="AO66" s="25" t="e">
        <f ca="1">[1]!AgePb8Th2(AK66)</f>
        <v>#NAME?</v>
      </c>
      <c r="AP66" s="25" t="e">
        <f ca="1">[1]!AgePb7U5(AL66)</f>
        <v>#NAME?</v>
      </c>
      <c r="AQ66" s="25" t="e">
        <f ca="1">[1]!AgePb6U8(AM66)</f>
        <v>#NAME?</v>
      </c>
    </row>
    <row r="67" spans="1:43" s="21" customFormat="1">
      <c r="A67" s="21" t="s">
        <v>125</v>
      </c>
      <c r="B67" s="21">
        <v>0.10754</v>
      </c>
      <c r="C67" s="21">
        <v>3.8999999999999998E-3</v>
      </c>
      <c r="D67" s="21">
        <v>8.1809999999999994E-2</v>
      </c>
      <c r="E67" s="21">
        <v>2.4299999999999999E-3</v>
      </c>
      <c r="F67" s="21">
        <v>4.4598699999999996</v>
      </c>
      <c r="G67" s="21">
        <v>0.16206999999999999</v>
      </c>
      <c r="H67" s="21">
        <v>0.30080000000000001</v>
      </c>
      <c r="I67" s="21">
        <v>4.7600000000000003E-3</v>
      </c>
      <c r="J67" s="21">
        <f t="shared" si="14"/>
        <v>0.43546042129156176</v>
      </c>
      <c r="K67" s="27">
        <v>1758.1</v>
      </c>
      <c r="L67" s="27">
        <v>64.86</v>
      </c>
      <c r="M67" s="21">
        <v>1589.5</v>
      </c>
      <c r="N67" s="21">
        <v>45.44</v>
      </c>
      <c r="O67" s="21">
        <v>1723.5</v>
      </c>
      <c r="P67" s="21">
        <v>30.14</v>
      </c>
      <c r="Q67" s="21">
        <v>1695.3</v>
      </c>
      <c r="R67" s="21">
        <v>23.61</v>
      </c>
      <c r="S67" s="21">
        <f t="shared" si="15"/>
        <v>1.6634224031145006</v>
      </c>
      <c r="T67" s="21">
        <v>1.36575</v>
      </c>
      <c r="U67" s="21">
        <v>2.198E-2</v>
      </c>
      <c r="V67" s="21" t="e">
        <f ca="1">[1]!SingleStagePbR(Q67,1)/[1]!SingleStagePbR(Q67,0)</f>
        <v>#NAME?</v>
      </c>
      <c r="W67" s="21" t="e">
        <f ca="1">[1]!Age7corr(H67,B67,V67)</f>
        <v>#NAME?</v>
      </c>
      <c r="X67" s="21" t="e">
        <f ca="1">[1]!AgeEr7Corr(W67,H67,I67,B67,C67,V67,0)</f>
        <v>#NAME?</v>
      </c>
      <c r="Y67" s="21">
        <v>179</v>
      </c>
      <c r="Z67" s="21">
        <v>51</v>
      </c>
      <c r="AA67" s="21">
        <v>105714</v>
      </c>
      <c r="AB67" s="21">
        <v>11721</v>
      </c>
      <c r="AC67" s="21">
        <v>42836</v>
      </c>
      <c r="AD67" s="21">
        <v>451547</v>
      </c>
      <c r="AE67" s="21">
        <v>409698</v>
      </c>
      <c r="AF67" s="21">
        <f t="shared" si="16"/>
        <v>9.8540268456375912</v>
      </c>
      <c r="AG67" s="21" t="e">
        <f ca="1">[1]!SingleStagePbR(Q67,0)*AF67/AA67</f>
        <v>#NAME?</v>
      </c>
      <c r="AH67" s="21" t="e">
        <f ca="1">[1]!SingleStagePbR(Q67,1)*AF67/AB67</f>
        <v>#NAME?</v>
      </c>
      <c r="AI67" s="21" t="e">
        <f ca="1">[1]!SingleStagePbR(Q67,2)*AF67/AC67</f>
        <v>#NAME?</v>
      </c>
      <c r="AJ67" s="21" t="e">
        <f t="shared" ca="1" si="17"/>
        <v>#NAME?</v>
      </c>
      <c r="AK67" s="21" t="e">
        <f t="shared" ca="1" si="18"/>
        <v>#NAME?</v>
      </c>
      <c r="AL67" s="21" t="e">
        <f t="shared" ca="1" si="19"/>
        <v>#NAME?</v>
      </c>
      <c r="AM67" s="21" t="e">
        <f t="shared" ca="1" si="20"/>
        <v>#NAME?</v>
      </c>
      <c r="AN67" s="21" t="e">
        <f ca="1">[1]!AgePb76(AJ67)</f>
        <v>#NAME?</v>
      </c>
      <c r="AO67" s="21" t="e">
        <f ca="1">[1]!AgePb8Th2(AK67)</f>
        <v>#NAME?</v>
      </c>
      <c r="AP67" s="21" t="e">
        <f ca="1">[1]!AgePb7U5(AL67)</f>
        <v>#NAME?</v>
      </c>
      <c r="AQ67" s="21" t="e">
        <f ca="1">[1]!AgePb6U8(AM67)</f>
        <v>#NAME?</v>
      </c>
    </row>
    <row r="68" spans="1:43" s="21" customFormat="1">
      <c r="A68" s="21" t="s">
        <v>122</v>
      </c>
      <c r="B68" s="21">
        <v>0.10755000000000001</v>
      </c>
      <c r="C68" s="21">
        <v>3.9300000000000003E-3</v>
      </c>
      <c r="D68" s="21">
        <v>8.1259999999999999E-2</v>
      </c>
      <c r="E68" s="21">
        <v>2.3800000000000002E-3</v>
      </c>
      <c r="F68" s="21">
        <v>4.4019300000000001</v>
      </c>
      <c r="G68" s="21">
        <v>0.16095999999999999</v>
      </c>
      <c r="H68" s="21">
        <v>0.29688999999999999</v>
      </c>
      <c r="I68" s="21">
        <v>4.7400000000000003E-3</v>
      </c>
      <c r="J68" s="21">
        <f t="shared" si="14"/>
        <v>0.43662433847854309</v>
      </c>
      <c r="K68" s="27">
        <v>1758.3</v>
      </c>
      <c r="L68" s="27">
        <v>65.38</v>
      </c>
      <c r="M68" s="21">
        <v>1579.1</v>
      </c>
      <c r="N68" s="21">
        <v>44.42</v>
      </c>
      <c r="O68" s="21">
        <v>1712.7</v>
      </c>
      <c r="P68" s="21">
        <v>30.25</v>
      </c>
      <c r="Q68" s="21">
        <v>1675.8</v>
      </c>
      <c r="R68" s="21">
        <v>23.54</v>
      </c>
      <c r="S68" s="21">
        <f t="shared" si="15"/>
        <v>2.2019334049409256</v>
      </c>
      <c r="T68" s="21">
        <v>2.0674399999999999</v>
      </c>
      <c r="U68" s="21">
        <v>3.3140000000000003E-2</v>
      </c>
      <c r="V68" s="21" t="e">
        <f ca="1">[1]!SingleStagePbR(Q68,1)/[1]!SingleStagePbR(Q68,0)</f>
        <v>#NAME?</v>
      </c>
      <c r="W68" s="21" t="e">
        <f ca="1">[1]!Age7corr(H68,B68,V68)</f>
        <v>#NAME?</v>
      </c>
      <c r="X68" s="21" t="e">
        <f ca="1">[1]!AgeEr7Corr(W68,H68,I68,B68,C68,V68,0)</f>
        <v>#NAME?</v>
      </c>
      <c r="Y68" s="21">
        <v>440</v>
      </c>
      <c r="Z68" s="21">
        <v>71</v>
      </c>
      <c r="AA68" s="21">
        <v>79301</v>
      </c>
      <c r="AB68" s="21">
        <v>8793</v>
      </c>
      <c r="AC68" s="21">
        <v>48871</v>
      </c>
      <c r="AD68" s="21">
        <v>518977</v>
      </c>
      <c r="AE68" s="21">
        <v>311081</v>
      </c>
      <c r="AF68" s="21">
        <f t="shared" si="16"/>
        <v>-30.140939597315437</v>
      </c>
      <c r="AG68" s="21" t="e">
        <f ca="1">[1]!SingleStagePbR(Q68,0)*AF68/AA68</f>
        <v>#NAME?</v>
      </c>
      <c r="AH68" s="21" t="e">
        <f ca="1">[1]!SingleStagePbR(Q68,1)*AF68/AB68</f>
        <v>#NAME?</v>
      </c>
      <c r="AI68" s="21" t="e">
        <f ca="1">[1]!SingleStagePbR(Q68,2)*AF68/AC68</f>
        <v>#NAME?</v>
      </c>
      <c r="AJ68" s="21" t="e">
        <f t="shared" ca="1" si="17"/>
        <v>#NAME?</v>
      </c>
      <c r="AK68" s="21" t="e">
        <f t="shared" ca="1" si="18"/>
        <v>#NAME?</v>
      </c>
      <c r="AL68" s="21" t="e">
        <f t="shared" ca="1" si="19"/>
        <v>#NAME?</v>
      </c>
      <c r="AM68" s="21" t="e">
        <f t="shared" ca="1" si="20"/>
        <v>#NAME?</v>
      </c>
      <c r="AN68" s="21" t="e">
        <f ca="1">[1]!AgePb76(AJ68)</f>
        <v>#NAME?</v>
      </c>
      <c r="AO68" s="21" t="e">
        <f ca="1">[1]!AgePb8Th2(AK68)</f>
        <v>#NAME?</v>
      </c>
      <c r="AP68" s="21" t="e">
        <f ca="1">[1]!AgePb7U5(AL68)</f>
        <v>#NAME?</v>
      </c>
      <c r="AQ68" s="21" t="e">
        <f ca="1">[1]!AgePb6U8(AM68)</f>
        <v>#NAME?</v>
      </c>
    </row>
    <row r="69" spans="1:43" s="21" customFormat="1">
      <c r="A69" s="21" t="s">
        <v>136</v>
      </c>
      <c r="B69" s="21">
        <v>0.10843999999999999</v>
      </c>
      <c r="C69" s="21">
        <v>4.0600000000000002E-3</v>
      </c>
      <c r="D69" s="21">
        <v>5.7480000000000003E-2</v>
      </c>
      <c r="E69" s="21">
        <v>2.14E-3</v>
      </c>
      <c r="F69" s="21">
        <v>4.6922600000000001</v>
      </c>
      <c r="G69" s="21">
        <v>0.17674000000000001</v>
      </c>
      <c r="H69" s="21">
        <v>0.31379000000000001</v>
      </c>
      <c r="I69" s="21">
        <v>5.0499999999999998E-3</v>
      </c>
      <c r="J69" s="21">
        <f t="shared" si="14"/>
        <v>0.42726714312296998</v>
      </c>
      <c r="K69" s="27">
        <v>1773.4</v>
      </c>
      <c r="L69" s="27">
        <v>66.900000000000006</v>
      </c>
      <c r="M69" s="21">
        <v>1129.5999999999999</v>
      </c>
      <c r="N69" s="21">
        <v>40.97</v>
      </c>
      <c r="O69" s="21">
        <v>1765.9</v>
      </c>
      <c r="P69" s="21">
        <v>31.53</v>
      </c>
      <c r="Q69" s="21">
        <v>1759.3</v>
      </c>
      <c r="R69" s="21">
        <v>24.78</v>
      </c>
      <c r="S69" s="21">
        <f t="shared" si="15"/>
        <v>0.37514920707100163</v>
      </c>
      <c r="T69" s="21">
        <v>0.14971999999999999</v>
      </c>
      <c r="U69" s="21">
        <v>2.64E-3</v>
      </c>
      <c r="V69" s="21" t="e">
        <f ca="1">[1]!SingleStagePbR(Q69,1)/[1]!SingleStagePbR(Q69,0)</f>
        <v>#NAME?</v>
      </c>
      <c r="W69" s="21" t="e">
        <f ca="1">[1]!Age7corr(H69,B69,V69)</f>
        <v>#NAME?</v>
      </c>
      <c r="X69" s="21" t="e">
        <f ca="1">[1]!AgeEr7Corr(W69,H69,I69,B69,C69,V69,0)</f>
        <v>#NAME?</v>
      </c>
      <c r="Y69" s="21">
        <v>206</v>
      </c>
      <c r="Z69" s="21">
        <v>97</v>
      </c>
      <c r="AA69" s="21">
        <v>138570</v>
      </c>
      <c r="AB69" s="21">
        <v>15490</v>
      </c>
      <c r="AC69" s="21">
        <v>4170</v>
      </c>
      <c r="AD69" s="21">
        <v>62439</v>
      </c>
      <c r="AE69" s="21">
        <v>516674</v>
      </c>
      <c r="AF69" s="21">
        <f t="shared" si="16"/>
        <v>49.647651006711413</v>
      </c>
      <c r="AG69" s="21" t="e">
        <f ca="1">[1]!SingleStagePbR(Q69,0)*AF69/AA69</f>
        <v>#NAME?</v>
      </c>
      <c r="AH69" s="21" t="e">
        <f ca="1">[1]!SingleStagePbR(Q69,1)*AF69/AB69</f>
        <v>#NAME?</v>
      </c>
      <c r="AI69" s="21" t="e">
        <f ca="1">[1]!SingleStagePbR(Q69,2)*AF69/AC69</f>
        <v>#NAME?</v>
      </c>
      <c r="AJ69" s="21" t="e">
        <f t="shared" ca="1" si="17"/>
        <v>#NAME?</v>
      </c>
      <c r="AK69" s="21" t="e">
        <f t="shared" ca="1" si="18"/>
        <v>#NAME?</v>
      </c>
      <c r="AL69" s="21" t="e">
        <f t="shared" ca="1" si="19"/>
        <v>#NAME?</v>
      </c>
      <c r="AM69" s="21" t="e">
        <f t="shared" ca="1" si="20"/>
        <v>#NAME?</v>
      </c>
      <c r="AN69" s="21" t="e">
        <f ca="1">[1]!AgePb76(AJ69)</f>
        <v>#NAME?</v>
      </c>
      <c r="AO69" s="21" t="e">
        <f ca="1">[1]!AgePb8Th2(AK69)</f>
        <v>#NAME?</v>
      </c>
      <c r="AP69" s="21" t="e">
        <f ca="1">[1]!AgePb7U5(AL69)</f>
        <v>#NAME?</v>
      </c>
      <c r="AQ69" s="21" t="e">
        <f ca="1">[1]!AgePb6U8(AM69)</f>
        <v>#NAME?</v>
      </c>
    </row>
    <row r="70" spans="1:43" s="21" customFormat="1">
      <c r="A70" s="21" t="s">
        <v>11</v>
      </c>
      <c r="B70" s="21">
        <v>0.10897999999999999</v>
      </c>
      <c r="C70" s="21">
        <v>2.6099999999999999E-3</v>
      </c>
      <c r="D70" s="21">
        <v>8.8469999999999993E-2</v>
      </c>
      <c r="E70" s="21">
        <v>1.8600000000000001E-3</v>
      </c>
      <c r="F70" s="21">
        <v>4.6928700000000001</v>
      </c>
      <c r="G70" s="21">
        <v>0.11119</v>
      </c>
      <c r="H70" s="21">
        <v>0.31274000000000002</v>
      </c>
      <c r="I70" s="21">
        <v>4.0800000000000003E-3</v>
      </c>
      <c r="J70" s="21">
        <f t="shared" si="14"/>
        <v>0.55061688448435742</v>
      </c>
      <c r="K70" s="27">
        <v>1782.5</v>
      </c>
      <c r="L70" s="27">
        <v>43.03</v>
      </c>
      <c r="M70" s="21">
        <v>1713.4</v>
      </c>
      <c r="N70" s="21">
        <v>34.47</v>
      </c>
      <c r="O70" s="21">
        <v>1766</v>
      </c>
      <c r="P70" s="21">
        <v>19.829999999999998</v>
      </c>
      <c r="Q70" s="21">
        <v>1754.2</v>
      </c>
      <c r="R70" s="21">
        <v>20.05</v>
      </c>
      <c r="S70" s="21">
        <f t="shared" si="15"/>
        <v>0.67267130315813439</v>
      </c>
      <c r="T70" s="21">
        <v>0.51898</v>
      </c>
      <c r="U70" s="21">
        <v>7.3299999999999997E-3</v>
      </c>
      <c r="V70" s="21" t="e">
        <f ca="1">[1]!SingleStagePbR(Q70,1)/[1]!SingleStagePbR(Q70,0)</f>
        <v>#NAME?</v>
      </c>
      <c r="W70" s="21" t="e">
        <f ca="1">[1]!Age7corr(H70,B70,V70)</f>
        <v>#NAME?</v>
      </c>
      <c r="X70" s="21" t="e">
        <f ca="1">[1]!AgeEr7Corr(W70,H70,I70,B70,C70,V70,0)</f>
        <v>#NAME?</v>
      </c>
      <c r="Y70" s="21">
        <v>399</v>
      </c>
      <c r="Z70" s="21">
        <v>132</v>
      </c>
      <c r="AA70" s="21">
        <v>203282</v>
      </c>
      <c r="AB70" s="21">
        <v>22892</v>
      </c>
      <c r="AC70" s="21">
        <v>30641</v>
      </c>
      <c r="AD70" s="21">
        <v>305180</v>
      </c>
      <c r="AE70" s="21">
        <v>730342</v>
      </c>
      <c r="AF70" s="21">
        <f t="shared" si="16"/>
        <v>40.28355704697988</v>
      </c>
      <c r="AG70" s="21" t="e">
        <f ca="1">[1]!SingleStagePbR(Q70,0)*AF70/AA70</f>
        <v>#NAME?</v>
      </c>
      <c r="AH70" s="21" t="e">
        <f ca="1">[1]!SingleStagePbR(Q70,1)*AF70/AB70</f>
        <v>#NAME?</v>
      </c>
      <c r="AI70" s="21" t="e">
        <f ca="1">[1]!SingleStagePbR(Q70,2)*AF70/AC70</f>
        <v>#NAME?</v>
      </c>
      <c r="AJ70" s="21" t="e">
        <f t="shared" ca="1" si="17"/>
        <v>#NAME?</v>
      </c>
      <c r="AK70" s="21" t="e">
        <f t="shared" ca="1" si="18"/>
        <v>#NAME?</v>
      </c>
      <c r="AL70" s="21" t="e">
        <f t="shared" ca="1" si="19"/>
        <v>#NAME?</v>
      </c>
      <c r="AM70" s="21" t="e">
        <f t="shared" ca="1" si="20"/>
        <v>#NAME?</v>
      </c>
      <c r="AN70" s="21" t="e">
        <f ca="1">[1]!AgePb76(AJ70)</f>
        <v>#NAME?</v>
      </c>
      <c r="AO70" s="21" t="e">
        <f ca="1">[1]!AgePb8Th2(AK70)</f>
        <v>#NAME?</v>
      </c>
      <c r="AP70" s="21" t="e">
        <f ca="1">[1]!AgePb7U5(AL70)</f>
        <v>#NAME?</v>
      </c>
      <c r="AQ70" s="21" t="e">
        <f ca="1">[1]!AgePb6U8(AM70)</f>
        <v>#NAME?</v>
      </c>
    </row>
    <row r="71" spans="1:43" s="21" customFormat="1">
      <c r="A71" s="21" t="s">
        <v>19</v>
      </c>
      <c r="B71" s="21">
        <v>0.10915</v>
      </c>
      <c r="C71" s="21">
        <v>2.5999999999999999E-3</v>
      </c>
      <c r="D71" s="21">
        <v>8.906E-2</v>
      </c>
      <c r="E71" s="21">
        <v>1.82E-3</v>
      </c>
      <c r="F71" s="21">
        <v>4.8458399999999999</v>
      </c>
      <c r="G71" s="21">
        <v>0.11454</v>
      </c>
      <c r="H71" s="21">
        <v>0.32240999999999997</v>
      </c>
      <c r="I71" s="21">
        <v>4.2100000000000002E-3</v>
      </c>
      <c r="J71" s="21">
        <f t="shared" si="14"/>
        <v>0.552440467303694</v>
      </c>
      <c r="K71" s="27">
        <v>1785.3</v>
      </c>
      <c r="L71" s="27">
        <v>42.8</v>
      </c>
      <c r="M71" s="21">
        <v>1724.4</v>
      </c>
      <c r="N71" s="21">
        <v>33.72</v>
      </c>
      <c r="O71" s="21">
        <v>1792.9</v>
      </c>
      <c r="P71" s="21">
        <v>19.899999999999999</v>
      </c>
      <c r="Q71" s="21">
        <v>1801.5</v>
      </c>
      <c r="R71" s="21">
        <v>20.51</v>
      </c>
      <c r="S71" s="21">
        <f t="shared" si="15"/>
        <v>-0.47737996114348702</v>
      </c>
      <c r="T71" s="21">
        <v>0.80823</v>
      </c>
      <c r="U71" s="21">
        <v>1.133E-2</v>
      </c>
      <c r="V71" s="21" t="e">
        <f ca="1">[1]!SingleStagePbR(Q71,1)/[1]!SingleStagePbR(Q71,0)</f>
        <v>#NAME?</v>
      </c>
      <c r="W71" s="21" t="e">
        <f ca="1">[1]!Age7corr(H71,B71,V71)</f>
        <v>#NAME?</v>
      </c>
      <c r="X71" s="21" t="e">
        <f ca="1">[1]!AgeEr7Corr(W71,H71,I71,B71,C71,V71,0)</f>
        <v>#NAME?</v>
      </c>
      <c r="Y71" s="21">
        <v>440</v>
      </c>
      <c r="Z71" s="21">
        <v>104</v>
      </c>
      <c r="AA71" s="21">
        <v>237860</v>
      </c>
      <c r="AB71" s="21">
        <v>26824</v>
      </c>
      <c r="AC71" s="21">
        <v>54756</v>
      </c>
      <c r="AD71" s="21">
        <v>540914</v>
      </c>
      <c r="AE71" s="21">
        <v>831073</v>
      </c>
      <c r="AF71" s="21">
        <f t="shared" si="16"/>
        <v>2.8590604026845625</v>
      </c>
      <c r="AG71" s="21" t="e">
        <f ca="1">[1]!SingleStagePbR(Q71,0)*AF71/AA71</f>
        <v>#NAME?</v>
      </c>
      <c r="AH71" s="21" t="e">
        <f ca="1">[1]!SingleStagePbR(Q71,1)*AF71/AB71</f>
        <v>#NAME?</v>
      </c>
      <c r="AI71" s="21" t="e">
        <f ca="1">[1]!SingleStagePbR(Q71,2)*AF71/AC71</f>
        <v>#NAME?</v>
      </c>
      <c r="AJ71" s="21" t="e">
        <f t="shared" ca="1" si="17"/>
        <v>#NAME?</v>
      </c>
      <c r="AK71" s="21" t="e">
        <f t="shared" ca="1" si="18"/>
        <v>#NAME?</v>
      </c>
      <c r="AL71" s="21" t="e">
        <f t="shared" ca="1" si="19"/>
        <v>#NAME?</v>
      </c>
      <c r="AM71" s="21" t="e">
        <f t="shared" ca="1" si="20"/>
        <v>#NAME?</v>
      </c>
      <c r="AN71" s="21" t="e">
        <f ca="1">[1]!AgePb76(AJ71)</f>
        <v>#NAME?</v>
      </c>
      <c r="AO71" s="21" t="e">
        <f ca="1">[1]!AgePb8Th2(AK71)</f>
        <v>#NAME?</v>
      </c>
      <c r="AP71" s="21" t="e">
        <f ca="1">[1]!AgePb7U5(AL71)</f>
        <v>#NAME?</v>
      </c>
      <c r="AQ71" s="21" t="e">
        <f ca="1">[1]!AgePb6U8(AM71)</f>
        <v>#NAME?</v>
      </c>
    </row>
    <row r="72" spans="1:43" s="21" customFormat="1">
      <c r="A72" s="21" t="s">
        <v>86</v>
      </c>
      <c r="B72" s="21">
        <v>0.10925</v>
      </c>
      <c r="C72" s="21">
        <v>3.5200000000000001E-3</v>
      </c>
      <c r="D72" s="21">
        <v>8.6940000000000003E-2</v>
      </c>
      <c r="E72" s="21">
        <v>2.3500000000000001E-3</v>
      </c>
      <c r="F72" s="21">
        <v>4.8398399999999997</v>
      </c>
      <c r="G72" s="21">
        <v>0.15489</v>
      </c>
      <c r="H72" s="21">
        <v>0.32147999999999999</v>
      </c>
      <c r="I72" s="21">
        <v>4.8300000000000001E-3</v>
      </c>
      <c r="J72" s="21">
        <f t="shared" si="14"/>
        <v>0.46946237972445426</v>
      </c>
      <c r="K72" s="27">
        <v>1786.9</v>
      </c>
      <c r="L72" s="27">
        <v>57.57</v>
      </c>
      <c r="M72" s="21">
        <v>1685.1</v>
      </c>
      <c r="N72" s="21">
        <v>43.69</v>
      </c>
      <c r="O72" s="21">
        <v>1791.8</v>
      </c>
      <c r="P72" s="21">
        <v>26.93</v>
      </c>
      <c r="Q72" s="21">
        <v>1797</v>
      </c>
      <c r="R72" s="21">
        <v>23.57</v>
      </c>
      <c r="S72" s="21">
        <f t="shared" si="15"/>
        <v>-0.28937117417918712</v>
      </c>
      <c r="T72" s="21">
        <v>0.68284</v>
      </c>
      <c r="U72" s="21">
        <v>1.061E-2</v>
      </c>
      <c r="V72" s="21" t="e">
        <f ca="1">[1]!SingleStagePbR(Q72,1)/[1]!SingleStagePbR(Q72,0)</f>
        <v>#NAME?</v>
      </c>
      <c r="W72" s="21" t="e">
        <f ca="1">[1]!Age7corr(H72,B72,V72)</f>
        <v>#NAME?</v>
      </c>
      <c r="X72" s="21" t="e">
        <f ca="1">[1]!AgeEr7Corr(W72,H72,I72,B72,C72,V72,0)</f>
        <v>#NAME?</v>
      </c>
      <c r="Y72" s="21">
        <v>289</v>
      </c>
      <c r="Z72" s="21">
        <v>99</v>
      </c>
      <c r="AA72" s="21">
        <v>68579</v>
      </c>
      <c r="AB72" s="21">
        <v>7730</v>
      </c>
      <c r="AC72" s="21">
        <v>13530</v>
      </c>
      <c r="AD72" s="21">
        <v>135193</v>
      </c>
      <c r="AE72" s="21">
        <v>245530</v>
      </c>
      <c r="AF72" s="21">
        <f t="shared" si="16"/>
        <v>32.568791946308735</v>
      </c>
      <c r="AG72" s="21" t="e">
        <f ca="1">[1]!SingleStagePbR(Q72,0)*AF72/AA72</f>
        <v>#NAME?</v>
      </c>
      <c r="AH72" s="21" t="e">
        <f ca="1">[1]!SingleStagePbR(Q72,1)*AF72/AB72</f>
        <v>#NAME?</v>
      </c>
      <c r="AI72" s="21" t="e">
        <f ca="1">[1]!SingleStagePbR(Q72,2)*AF72/AC72</f>
        <v>#NAME?</v>
      </c>
      <c r="AJ72" s="21" t="e">
        <f t="shared" ca="1" si="17"/>
        <v>#NAME?</v>
      </c>
      <c r="AK72" s="21" t="e">
        <f t="shared" ca="1" si="18"/>
        <v>#NAME?</v>
      </c>
      <c r="AL72" s="21" t="e">
        <f t="shared" ca="1" si="19"/>
        <v>#NAME?</v>
      </c>
      <c r="AM72" s="21" t="e">
        <f t="shared" ca="1" si="20"/>
        <v>#NAME?</v>
      </c>
      <c r="AN72" s="21" t="e">
        <f ca="1">[1]!AgePb76(AJ72)</f>
        <v>#NAME?</v>
      </c>
      <c r="AO72" s="21" t="e">
        <f ca="1">[1]!AgePb8Th2(AK72)</f>
        <v>#NAME?</v>
      </c>
      <c r="AP72" s="21" t="e">
        <f ca="1">[1]!AgePb7U5(AL72)</f>
        <v>#NAME?</v>
      </c>
      <c r="AQ72" s="21" t="e">
        <f ca="1">[1]!AgePb6U8(AM72)</f>
        <v>#NAME?</v>
      </c>
    </row>
    <row r="73" spans="1:43" s="21" customFormat="1">
      <c r="A73" s="21" t="s">
        <v>153</v>
      </c>
      <c r="B73" s="21">
        <v>0.10952000000000001</v>
      </c>
      <c r="C73" s="21">
        <v>5.45E-3</v>
      </c>
      <c r="D73" s="21">
        <v>7.664E-2</v>
      </c>
      <c r="E73" s="21">
        <v>2.8600000000000001E-3</v>
      </c>
      <c r="F73" s="21">
        <v>4.0490599999999999</v>
      </c>
      <c r="G73" s="21">
        <v>0.20030999999999999</v>
      </c>
      <c r="H73" s="21">
        <v>0.26806000000000002</v>
      </c>
      <c r="I73" s="21">
        <v>5.3099999999999996E-3</v>
      </c>
      <c r="J73" s="21">
        <f t="shared" si="14"/>
        <v>0.40041845830598766</v>
      </c>
      <c r="K73" s="27">
        <v>1791.4</v>
      </c>
      <c r="L73" s="27">
        <v>88.05</v>
      </c>
      <c r="M73" s="21">
        <v>1492.6</v>
      </c>
      <c r="N73" s="21">
        <v>53.67</v>
      </c>
      <c r="O73" s="21">
        <v>1644.1</v>
      </c>
      <c r="P73" s="21">
        <v>40.28</v>
      </c>
      <c r="Q73" s="21">
        <v>1530.9</v>
      </c>
      <c r="R73" s="21">
        <v>27.01</v>
      </c>
      <c r="S73" s="21">
        <f t="shared" si="15"/>
        <v>7.3943431968123141</v>
      </c>
      <c r="T73" s="21">
        <v>1.1435900000000001</v>
      </c>
      <c r="U73" s="21">
        <v>2.1350000000000001E-2</v>
      </c>
      <c r="V73" s="21" t="e">
        <f ca="1">[1]!SingleStagePbR(Q73,1)/[1]!SingleStagePbR(Q73,0)</f>
        <v>#NAME?</v>
      </c>
      <c r="W73" s="21" t="e">
        <f ca="1">[1]!Age7corr(H73,B73,V73)</f>
        <v>#NAME?</v>
      </c>
      <c r="X73" s="21" t="e">
        <f ca="1">[1]!AgeEr7Corr(W73,H73,I73,B73,C73,V73,0)</f>
        <v>#NAME?</v>
      </c>
      <c r="Y73" s="21">
        <v>330</v>
      </c>
      <c r="Z73" s="21">
        <v>69</v>
      </c>
      <c r="AA73" s="21">
        <v>17549</v>
      </c>
      <c r="AB73" s="21">
        <v>1980</v>
      </c>
      <c r="AC73" s="21">
        <v>6353</v>
      </c>
      <c r="AD73" s="21">
        <v>71127</v>
      </c>
      <c r="AE73" s="21">
        <v>77030</v>
      </c>
      <c r="AF73" s="21">
        <f t="shared" si="16"/>
        <v>-6.8557046979865817</v>
      </c>
      <c r="AG73" s="21" t="e">
        <f ca="1">[1]!SingleStagePbR(Q73,0)*AF73/AA73</f>
        <v>#NAME?</v>
      </c>
      <c r="AH73" s="21" t="e">
        <f ca="1">[1]!SingleStagePbR(Q73,1)*AF73/AB73</f>
        <v>#NAME?</v>
      </c>
      <c r="AI73" s="21" t="e">
        <f ca="1">[1]!SingleStagePbR(Q73,2)*AF73/AC73</f>
        <v>#NAME?</v>
      </c>
      <c r="AJ73" s="21" t="e">
        <f t="shared" ca="1" si="17"/>
        <v>#NAME?</v>
      </c>
      <c r="AK73" s="21" t="e">
        <f t="shared" ca="1" si="18"/>
        <v>#NAME?</v>
      </c>
      <c r="AL73" s="21" t="e">
        <f t="shared" ca="1" si="19"/>
        <v>#NAME?</v>
      </c>
      <c r="AM73" s="21" t="e">
        <f t="shared" ca="1" si="20"/>
        <v>#NAME?</v>
      </c>
      <c r="AN73" s="21" t="e">
        <f ca="1">[1]!AgePb76(AJ73)</f>
        <v>#NAME?</v>
      </c>
      <c r="AO73" s="21" t="e">
        <f ca="1">[1]!AgePb8Th2(AK73)</f>
        <v>#NAME?</v>
      </c>
      <c r="AP73" s="21" t="e">
        <f ca="1">[1]!AgePb7U5(AL73)</f>
        <v>#NAME?</v>
      </c>
      <c r="AQ73" s="21" t="e">
        <f ca="1">[1]!AgePb6U8(AM73)</f>
        <v>#NAME?</v>
      </c>
    </row>
    <row r="74" spans="1:43" s="21" customFormat="1">
      <c r="A74" s="21" t="s">
        <v>55</v>
      </c>
      <c r="B74" s="21">
        <v>0.11015</v>
      </c>
      <c r="C74" s="21">
        <v>2.8999999999999998E-3</v>
      </c>
      <c r="D74" s="21">
        <v>9.4149999999999998E-2</v>
      </c>
      <c r="E74" s="21">
        <v>2.6800000000000001E-3</v>
      </c>
      <c r="F74" s="21">
        <v>4.8618199999999998</v>
      </c>
      <c r="G74" s="21">
        <v>0.12762999999999999</v>
      </c>
      <c r="H74" s="21">
        <v>0.32040999999999997</v>
      </c>
      <c r="I74" s="21">
        <v>4.3699999999999998E-3</v>
      </c>
      <c r="J74" s="21">
        <f t="shared" si="14"/>
        <v>0.51954298066297533</v>
      </c>
      <c r="K74" s="27">
        <v>1801.9</v>
      </c>
      <c r="L74" s="27">
        <v>47.17</v>
      </c>
      <c r="M74" s="21">
        <v>1818.6</v>
      </c>
      <c r="N74" s="21">
        <v>49.45</v>
      </c>
      <c r="O74" s="21">
        <v>1795.7</v>
      </c>
      <c r="P74" s="21">
        <v>22.11</v>
      </c>
      <c r="Q74" s="21">
        <v>1791.7</v>
      </c>
      <c r="R74" s="21">
        <v>21.32</v>
      </c>
      <c r="S74" s="21">
        <f t="shared" si="15"/>
        <v>0.22325166043422051</v>
      </c>
      <c r="T74" s="21">
        <v>0.10534</v>
      </c>
      <c r="U74" s="21">
        <v>1.6900000000000001E-3</v>
      </c>
      <c r="V74" s="21" t="e">
        <f ca="1">[1]!SingleStagePbR(Q74,1)/[1]!SingleStagePbR(Q74,0)</f>
        <v>#NAME?</v>
      </c>
      <c r="W74" s="21" t="e">
        <f ca="1">[1]!Age7corr(H74,B74,V74)</f>
        <v>#NAME?</v>
      </c>
      <c r="X74" s="21" t="e">
        <f ca="1">[1]!AgeEr7Corr(W74,H74,I74,B74,C74,V74,0)</f>
        <v>#NAME?</v>
      </c>
      <c r="Y74" s="21">
        <v>261</v>
      </c>
      <c r="Z74" s="21">
        <v>88</v>
      </c>
      <c r="AA74" s="21">
        <v>179550</v>
      </c>
      <c r="AB74" s="21">
        <v>20419</v>
      </c>
      <c r="AC74" s="21">
        <v>5840</v>
      </c>
      <c r="AD74" s="21">
        <v>54204</v>
      </c>
      <c r="AE74" s="21">
        <v>638555</v>
      </c>
      <c r="AF74" s="21">
        <f t="shared" si="16"/>
        <v>28.005033557046985</v>
      </c>
      <c r="AG74" s="21" t="e">
        <f ca="1">[1]!SingleStagePbR(Q74,0)*AF74/AA74</f>
        <v>#NAME?</v>
      </c>
      <c r="AH74" s="21" t="e">
        <f ca="1">[1]!SingleStagePbR(Q74,1)*AF74/AB74</f>
        <v>#NAME?</v>
      </c>
      <c r="AI74" s="21" t="e">
        <f ca="1">[1]!SingleStagePbR(Q74,2)*AF74/AC74</f>
        <v>#NAME?</v>
      </c>
      <c r="AJ74" s="21" t="e">
        <f t="shared" ca="1" si="17"/>
        <v>#NAME?</v>
      </c>
      <c r="AK74" s="21" t="e">
        <f t="shared" ca="1" si="18"/>
        <v>#NAME?</v>
      </c>
      <c r="AL74" s="21" t="e">
        <f t="shared" ca="1" si="19"/>
        <v>#NAME?</v>
      </c>
      <c r="AM74" s="21" t="e">
        <f t="shared" ca="1" si="20"/>
        <v>#NAME?</v>
      </c>
      <c r="AN74" s="21" t="e">
        <f ca="1">[1]!AgePb76(AJ74)</f>
        <v>#NAME?</v>
      </c>
      <c r="AO74" s="21" t="e">
        <f ca="1">[1]!AgePb8Th2(AK74)</f>
        <v>#NAME?</v>
      </c>
      <c r="AP74" s="21" t="e">
        <f ca="1">[1]!AgePb7U5(AL74)</f>
        <v>#NAME?</v>
      </c>
      <c r="AQ74" s="21" t="e">
        <f ca="1">[1]!AgePb6U8(AM74)</f>
        <v>#NAME?</v>
      </c>
    </row>
    <row r="75" spans="1:43" s="21" customFormat="1">
      <c r="A75" s="21" t="s">
        <v>129</v>
      </c>
      <c r="B75" s="21">
        <v>0.11025</v>
      </c>
      <c r="C75" s="21">
        <v>5.1599999999999997E-3</v>
      </c>
      <c r="D75" s="21">
        <v>7.3510000000000006E-2</v>
      </c>
      <c r="E75" s="21">
        <v>2.4499999999999999E-3</v>
      </c>
      <c r="F75" s="21">
        <v>4.37216</v>
      </c>
      <c r="G75" s="21">
        <v>0.20208000000000001</v>
      </c>
      <c r="H75" s="21">
        <v>0.28763</v>
      </c>
      <c r="I75" s="21">
        <v>5.4900000000000001E-3</v>
      </c>
      <c r="J75" s="21">
        <f t="shared" si="14"/>
        <v>0.41296274748594514</v>
      </c>
      <c r="K75" s="27">
        <v>1803.5</v>
      </c>
      <c r="L75" s="27">
        <v>82.73</v>
      </c>
      <c r="M75" s="21">
        <v>1433.7</v>
      </c>
      <c r="N75" s="21">
        <v>46.15</v>
      </c>
      <c r="O75" s="21">
        <v>1707.1</v>
      </c>
      <c r="P75" s="21">
        <v>38.19</v>
      </c>
      <c r="Q75" s="21">
        <v>1629.7</v>
      </c>
      <c r="R75" s="21">
        <v>27.49</v>
      </c>
      <c r="S75" s="21">
        <f t="shared" si="15"/>
        <v>4.7493403693931402</v>
      </c>
      <c r="T75" s="21">
        <v>1.6594</v>
      </c>
      <c r="U75" s="21">
        <v>2.903E-2</v>
      </c>
      <c r="V75" s="21" t="e">
        <f ca="1">[1]!SingleStagePbR(Q75,1)/[1]!SingleStagePbR(Q75,0)</f>
        <v>#NAME?</v>
      </c>
      <c r="W75" s="21" t="e">
        <f ca="1">[1]!Age7corr(H75,B75,V75)</f>
        <v>#NAME?</v>
      </c>
      <c r="X75" s="21" t="e">
        <f ca="1">[1]!AgeEr7Corr(W75,H75,I75,B75,C75,V75,0)</f>
        <v>#NAME?</v>
      </c>
      <c r="Y75" s="21">
        <v>346</v>
      </c>
      <c r="Z75" s="21">
        <v>111</v>
      </c>
      <c r="AA75" s="21">
        <v>28758</v>
      </c>
      <c r="AB75" s="21">
        <v>3268</v>
      </c>
      <c r="AC75" s="21">
        <v>13333</v>
      </c>
      <c r="AD75" s="21">
        <v>156304</v>
      </c>
      <c r="AE75" s="21">
        <v>116713</v>
      </c>
      <c r="AF75" s="21">
        <f t="shared" si="16"/>
        <v>31.466442953020135</v>
      </c>
      <c r="AG75" s="21" t="e">
        <f ca="1">[1]!SingleStagePbR(Q75,0)*AF75/AA75</f>
        <v>#NAME?</v>
      </c>
      <c r="AH75" s="21" t="e">
        <f ca="1">[1]!SingleStagePbR(Q75,1)*AF75/AB75</f>
        <v>#NAME?</v>
      </c>
      <c r="AI75" s="21" t="e">
        <f ca="1">[1]!SingleStagePbR(Q75,2)*AF75/AC75</f>
        <v>#NAME?</v>
      </c>
      <c r="AJ75" s="21" t="e">
        <f t="shared" ca="1" si="17"/>
        <v>#NAME?</v>
      </c>
      <c r="AK75" s="21" t="e">
        <f t="shared" ca="1" si="18"/>
        <v>#NAME?</v>
      </c>
      <c r="AL75" s="21" t="e">
        <f t="shared" ca="1" si="19"/>
        <v>#NAME?</v>
      </c>
      <c r="AM75" s="21" t="e">
        <f t="shared" ca="1" si="20"/>
        <v>#NAME?</v>
      </c>
      <c r="AN75" s="21" t="e">
        <f ca="1">[1]!AgePb76(AJ75)</f>
        <v>#NAME?</v>
      </c>
      <c r="AO75" s="21" t="e">
        <f ca="1">[1]!AgePb8Th2(AK75)</f>
        <v>#NAME?</v>
      </c>
      <c r="AP75" s="21" t="e">
        <f ca="1">[1]!AgePb7U5(AL75)</f>
        <v>#NAME?</v>
      </c>
      <c r="AQ75" s="21" t="e">
        <f ca="1">[1]!AgePb6U8(AM75)</f>
        <v>#NAME?</v>
      </c>
    </row>
    <row r="76" spans="1:43" s="21" customFormat="1">
      <c r="A76" s="21" t="s">
        <v>10</v>
      </c>
      <c r="B76" s="21">
        <v>0.11057</v>
      </c>
      <c r="C76" s="21">
        <v>2.5799999999999998E-3</v>
      </c>
      <c r="D76" s="21">
        <v>9.1929999999999998E-2</v>
      </c>
      <c r="E76" s="21">
        <v>1.92E-3</v>
      </c>
      <c r="F76" s="21">
        <v>4.9255300000000002</v>
      </c>
      <c r="G76" s="21">
        <v>0.11387</v>
      </c>
      <c r="H76" s="21">
        <v>0.32352999999999998</v>
      </c>
      <c r="I76" s="21">
        <v>4.1799999999999997E-3</v>
      </c>
      <c r="J76" s="21">
        <f t="shared" si="14"/>
        <v>0.558863018310643</v>
      </c>
      <c r="K76" s="27">
        <v>1808.9</v>
      </c>
      <c r="L76" s="27">
        <v>41.78</v>
      </c>
      <c r="M76" s="21">
        <v>1777.5</v>
      </c>
      <c r="N76" s="21">
        <v>35.61</v>
      </c>
      <c r="O76" s="21">
        <v>1806.6</v>
      </c>
      <c r="P76" s="21">
        <v>19.510000000000002</v>
      </c>
      <c r="Q76" s="21">
        <v>1807</v>
      </c>
      <c r="R76" s="21">
        <v>20.350000000000001</v>
      </c>
      <c r="S76" s="21">
        <f t="shared" si="15"/>
        <v>-2.2136137244055387E-2</v>
      </c>
      <c r="T76" s="21">
        <v>0.36057</v>
      </c>
      <c r="U76" s="21">
        <v>5.0800000000000003E-3</v>
      </c>
      <c r="V76" s="21" t="e">
        <f ca="1">[1]!SingleStagePbR(Q76,1)/[1]!SingleStagePbR(Q76,0)</f>
        <v>#NAME?</v>
      </c>
      <c r="W76" s="21" t="e">
        <f ca="1">[1]!Age7corr(H76,B76,V76)</f>
        <v>#NAME?</v>
      </c>
      <c r="X76" s="21" t="e">
        <f ca="1">[1]!AgeEr7Corr(W76,H76,I76,B76,C76,V76,0)</f>
        <v>#NAME?</v>
      </c>
      <c r="Y76" s="21">
        <v>544</v>
      </c>
      <c r="Z76" s="21">
        <v>124</v>
      </c>
      <c r="AA76" s="21">
        <v>425369</v>
      </c>
      <c r="AB76" s="21">
        <v>48603</v>
      </c>
      <c r="AC76" s="21">
        <v>44721</v>
      </c>
      <c r="AD76" s="21">
        <v>428742</v>
      </c>
      <c r="AE76" s="21">
        <v>1476815</v>
      </c>
      <c r="AF76" s="21">
        <f t="shared" si="16"/>
        <v>-1.046979865771803</v>
      </c>
      <c r="AG76" s="21" t="e">
        <f ca="1">[1]!SingleStagePbR(Q76,0)*AF76/AA76</f>
        <v>#NAME?</v>
      </c>
      <c r="AH76" s="21" t="e">
        <f ca="1">[1]!SingleStagePbR(Q76,1)*AF76/AB76</f>
        <v>#NAME?</v>
      </c>
      <c r="AI76" s="21" t="e">
        <f ca="1">[1]!SingleStagePbR(Q76,2)*AF76/AC76</f>
        <v>#NAME?</v>
      </c>
      <c r="AJ76" s="21" t="e">
        <f t="shared" ca="1" si="17"/>
        <v>#NAME?</v>
      </c>
      <c r="AK76" s="21" t="e">
        <f t="shared" ca="1" si="18"/>
        <v>#NAME?</v>
      </c>
      <c r="AL76" s="21" t="e">
        <f t="shared" ca="1" si="19"/>
        <v>#NAME?</v>
      </c>
      <c r="AM76" s="21" t="e">
        <f t="shared" ca="1" si="20"/>
        <v>#NAME?</v>
      </c>
      <c r="AN76" s="21" t="e">
        <f ca="1">[1]!AgePb76(AJ76)</f>
        <v>#NAME?</v>
      </c>
      <c r="AO76" s="21" t="e">
        <f ca="1">[1]!AgePb8Th2(AK76)</f>
        <v>#NAME?</v>
      </c>
      <c r="AP76" s="21" t="e">
        <f ca="1">[1]!AgePb7U5(AL76)</f>
        <v>#NAME?</v>
      </c>
      <c r="AQ76" s="21" t="e">
        <f ca="1">[1]!AgePb6U8(AM76)</f>
        <v>#NAME?</v>
      </c>
    </row>
    <row r="77" spans="1:43" s="21" customFormat="1">
      <c r="A77" s="21" t="s">
        <v>65</v>
      </c>
      <c r="B77" s="21">
        <v>0.11119</v>
      </c>
      <c r="C77" s="21">
        <v>3.1700000000000001E-3</v>
      </c>
      <c r="D77" s="21">
        <v>8.5800000000000001E-2</v>
      </c>
      <c r="E77" s="21">
        <v>2.1199999999999999E-3</v>
      </c>
      <c r="F77" s="21">
        <v>4.6630700000000003</v>
      </c>
      <c r="G77" s="21">
        <v>0.13203999999999999</v>
      </c>
      <c r="H77" s="21">
        <v>0.30442000000000002</v>
      </c>
      <c r="I77" s="21">
        <v>4.3099999999999996E-3</v>
      </c>
      <c r="J77" s="21">
        <f t="shared" si="14"/>
        <v>0.50000057966519362</v>
      </c>
      <c r="K77" s="27">
        <v>1818.9</v>
      </c>
      <c r="L77" s="27">
        <v>50.81</v>
      </c>
      <c r="M77" s="21">
        <v>1663.9</v>
      </c>
      <c r="N77" s="21">
        <v>39.549999999999997</v>
      </c>
      <c r="O77" s="21">
        <v>1760.6</v>
      </c>
      <c r="P77" s="21">
        <v>23.68</v>
      </c>
      <c r="Q77" s="21">
        <v>1713.2</v>
      </c>
      <c r="R77" s="21">
        <v>21.28</v>
      </c>
      <c r="S77" s="21">
        <f t="shared" si="15"/>
        <v>2.7667522764417418</v>
      </c>
      <c r="T77" s="21">
        <v>0.50416000000000005</v>
      </c>
      <c r="U77" s="21">
        <v>7.5300000000000002E-3</v>
      </c>
      <c r="V77" s="21" t="e">
        <f ca="1">[1]!SingleStagePbR(Q77,1)/[1]!SingleStagePbR(Q77,0)</f>
        <v>#NAME?</v>
      </c>
      <c r="W77" s="21" t="e">
        <f ca="1">[1]!Age7corr(H77,B77,V77)</f>
        <v>#NAME?</v>
      </c>
      <c r="X77" s="21" t="e">
        <f ca="1">[1]!AgeEr7Corr(W77,H77,I77,B77,C77,V77,0)</f>
        <v>#NAME?</v>
      </c>
      <c r="Y77" s="21">
        <v>234</v>
      </c>
      <c r="Z77" s="21">
        <v>55</v>
      </c>
      <c r="AA77" s="21">
        <v>104625</v>
      </c>
      <c r="AB77" s="21">
        <v>12008</v>
      </c>
      <c r="AC77" s="21">
        <v>15707</v>
      </c>
      <c r="AD77" s="21">
        <v>159664</v>
      </c>
      <c r="AE77" s="21">
        <v>392905</v>
      </c>
      <c r="AF77" s="21">
        <f t="shared" si="16"/>
        <v>1.2114093959731633</v>
      </c>
      <c r="AG77" s="21" t="e">
        <f ca="1">[1]!SingleStagePbR(Q77,0)*AF77/AA77</f>
        <v>#NAME?</v>
      </c>
      <c r="AH77" s="21" t="e">
        <f ca="1">[1]!SingleStagePbR(Q77,1)*AF77/AB77</f>
        <v>#NAME?</v>
      </c>
      <c r="AI77" s="21" t="e">
        <f ca="1">[1]!SingleStagePbR(Q77,2)*AF77/AC77</f>
        <v>#NAME?</v>
      </c>
      <c r="AJ77" s="21" t="e">
        <f t="shared" ca="1" si="17"/>
        <v>#NAME?</v>
      </c>
      <c r="AK77" s="21" t="e">
        <f t="shared" ca="1" si="18"/>
        <v>#NAME?</v>
      </c>
      <c r="AL77" s="21" t="e">
        <f t="shared" ca="1" si="19"/>
        <v>#NAME?</v>
      </c>
      <c r="AM77" s="21" t="e">
        <f t="shared" ca="1" si="20"/>
        <v>#NAME?</v>
      </c>
      <c r="AN77" s="21" t="e">
        <f ca="1">[1]!AgePb76(AJ77)</f>
        <v>#NAME?</v>
      </c>
      <c r="AO77" s="21" t="e">
        <f ca="1">[1]!AgePb8Th2(AK77)</f>
        <v>#NAME?</v>
      </c>
      <c r="AP77" s="21" t="e">
        <f ca="1">[1]!AgePb7U5(AL77)</f>
        <v>#NAME?</v>
      </c>
      <c r="AQ77" s="21" t="e">
        <f ca="1">[1]!AgePb6U8(AM77)</f>
        <v>#NAME?</v>
      </c>
    </row>
    <row r="78" spans="1:43" s="21" customFormat="1">
      <c r="A78" s="21" t="s">
        <v>67</v>
      </c>
      <c r="B78" s="21">
        <v>0.11301</v>
      </c>
      <c r="C78" s="21">
        <v>3.3899999999999998E-3</v>
      </c>
      <c r="D78" s="21">
        <v>8.6699999999999999E-2</v>
      </c>
      <c r="E78" s="21">
        <v>2.2000000000000001E-3</v>
      </c>
      <c r="F78" s="21">
        <v>4.87852</v>
      </c>
      <c r="G78" s="21">
        <v>0.14530000000000001</v>
      </c>
      <c r="H78" s="21">
        <v>0.31335000000000002</v>
      </c>
      <c r="I78" s="21">
        <v>4.5700000000000003E-3</v>
      </c>
      <c r="J78" s="21">
        <f t="shared" si="14"/>
        <v>0.48967617769961636</v>
      </c>
      <c r="K78" s="27">
        <v>1848.3</v>
      </c>
      <c r="L78" s="27">
        <v>53.35</v>
      </c>
      <c r="M78" s="21">
        <v>1680.6</v>
      </c>
      <c r="N78" s="21">
        <v>40.85</v>
      </c>
      <c r="O78" s="21">
        <v>1798.6</v>
      </c>
      <c r="P78" s="21">
        <v>25.1</v>
      </c>
      <c r="Q78" s="21">
        <v>1757.2</v>
      </c>
      <c r="R78" s="21">
        <v>22.41</v>
      </c>
      <c r="S78" s="21">
        <f t="shared" si="15"/>
        <v>2.3560209424083656</v>
      </c>
      <c r="T78" s="21">
        <v>0.66457999999999995</v>
      </c>
      <c r="U78" s="21">
        <v>1.004E-2</v>
      </c>
      <c r="V78" s="21" t="e">
        <f ca="1">[1]!SingleStagePbR(Q78,1)/[1]!SingleStagePbR(Q78,0)</f>
        <v>#NAME?</v>
      </c>
      <c r="W78" s="21" t="e">
        <f ca="1">[1]!Age7corr(H78,B78,V78)</f>
        <v>#NAME?</v>
      </c>
      <c r="X78" s="21" t="e">
        <f ca="1">[1]!AgeEr7Corr(W78,H78,I78,B78,C78,V78,0)</f>
        <v>#NAME?</v>
      </c>
      <c r="Y78" s="21">
        <v>357</v>
      </c>
      <c r="Z78" s="21">
        <v>164</v>
      </c>
      <c r="AA78" s="21">
        <v>99416</v>
      </c>
      <c r="AB78" s="21">
        <v>11596</v>
      </c>
      <c r="AC78" s="21">
        <v>19335</v>
      </c>
      <c r="AD78" s="21">
        <v>194422</v>
      </c>
      <c r="AE78" s="21">
        <v>362938</v>
      </c>
      <c r="AF78" s="21">
        <f t="shared" si="16"/>
        <v>81.937919463087255</v>
      </c>
      <c r="AG78" s="21" t="e">
        <f ca="1">[1]!SingleStagePbR(Q78,0)*AF78/AA78</f>
        <v>#NAME?</v>
      </c>
      <c r="AH78" s="21" t="e">
        <f ca="1">[1]!SingleStagePbR(Q78,1)*AF78/AB78</f>
        <v>#NAME?</v>
      </c>
      <c r="AI78" s="21" t="e">
        <f ca="1">[1]!SingleStagePbR(Q78,2)*AF78/AC78</f>
        <v>#NAME?</v>
      </c>
      <c r="AJ78" s="21" t="e">
        <f t="shared" ca="1" si="17"/>
        <v>#NAME?</v>
      </c>
      <c r="AK78" s="21" t="e">
        <f t="shared" ca="1" si="18"/>
        <v>#NAME?</v>
      </c>
      <c r="AL78" s="21" t="e">
        <f t="shared" ca="1" si="19"/>
        <v>#NAME?</v>
      </c>
      <c r="AM78" s="21" t="e">
        <f t="shared" ca="1" si="20"/>
        <v>#NAME?</v>
      </c>
      <c r="AN78" s="21" t="e">
        <f ca="1">[1]!AgePb76(AJ78)</f>
        <v>#NAME?</v>
      </c>
      <c r="AO78" s="21" t="e">
        <f ca="1">[1]!AgePb8Th2(AK78)</f>
        <v>#NAME?</v>
      </c>
      <c r="AP78" s="21" t="e">
        <f ca="1">[1]!AgePb7U5(AL78)</f>
        <v>#NAME?</v>
      </c>
      <c r="AQ78" s="21" t="e">
        <f ca="1">[1]!AgePb6U8(AM78)</f>
        <v>#NAME?</v>
      </c>
    </row>
    <row r="79" spans="1:43" s="21" customFormat="1">
      <c r="A79" s="21" t="s">
        <v>31</v>
      </c>
      <c r="B79" s="21">
        <v>0.11315</v>
      </c>
      <c r="C79" s="21">
        <v>4.0499999999999998E-3</v>
      </c>
      <c r="D79" s="21">
        <v>9.4259999999999997E-2</v>
      </c>
      <c r="E79" s="21">
        <v>3.3E-3</v>
      </c>
      <c r="F79" s="21">
        <v>4.9169799999999997</v>
      </c>
      <c r="G79" s="21">
        <v>0.17219999999999999</v>
      </c>
      <c r="H79" s="21">
        <v>0.31555</v>
      </c>
      <c r="I79" s="21">
        <v>5.1999999999999998E-3</v>
      </c>
      <c r="J79" s="21">
        <f t="shared" si="14"/>
        <v>0.47054423162109693</v>
      </c>
      <c r="K79" s="27">
        <v>1850.6</v>
      </c>
      <c r="L79" s="27">
        <v>63.31</v>
      </c>
      <c r="M79" s="21">
        <v>1820.7</v>
      </c>
      <c r="N79" s="21">
        <v>61</v>
      </c>
      <c r="O79" s="21">
        <v>1805.2</v>
      </c>
      <c r="P79" s="21">
        <v>29.55</v>
      </c>
      <c r="Q79" s="21">
        <v>1768</v>
      </c>
      <c r="R79" s="21">
        <v>25.47</v>
      </c>
      <c r="S79" s="21">
        <f t="shared" si="15"/>
        <v>2.1040723981900378</v>
      </c>
      <c r="T79" s="21">
        <v>0.39673999999999998</v>
      </c>
      <c r="U79" s="21">
        <v>7.9399999999999991E-3</v>
      </c>
      <c r="V79" s="21" t="e">
        <f ca="1">[1]!SingleStagePbR(Q79,1)/[1]!SingleStagePbR(Q79,0)</f>
        <v>#NAME?</v>
      </c>
      <c r="W79" s="21" t="e">
        <f ca="1">[1]!Age7corr(H79,B79,V79)</f>
        <v>#NAME?</v>
      </c>
      <c r="X79" s="21" t="e">
        <f ca="1">[1]!AgeEr7Corr(W79,H79,I79,B79,C79,V79,0)</f>
        <v>#NAME?</v>
      </c>
      <c r="Y79" s="21">
        <v>303</v>
      </c>
      <c r="Z79" s="21">
        <v>132</v>
      </c>
      <c r="AA79" s="21">
        <v>21781</v>
      </c>
      <c r="AB79" s="21">
        <v>2545</v>
      </c>
      <c r="AC79" s="21">
        <v>2678</v>
      </c>
      <c r="AD79" s="21">
        <v>24943</v>
      </c>
      <c r="AE79" s="21">
        <v>78053</v>
      </c>
      <c r="AF79" s="21">
        <f t="shared" si="16"/>
        <v>62.35067114093961</v>
      </c>
      <c r="AG79" s="21" t="e">
        <f ca="1">[1]!SingleStagePbR(Q79,0)*AF79/AA79</f>
        <v>#NAME?</v>
      </c>
      <c r="AH79" s="21" t="e">
        <f ca="1">[1]!SingleStagePbR(Q79,1)*AF79/AB79</f>
        <v>#NAME?</v>
      </c>
      <c r="AI79" s="21" t="e">
        <f ca="1">[1]!SingleStagePbR(Q79,2)*AF79/AC79</f>
        <v>#NAME?</v>
      </c>
      <c r="AJ79" s="21" t="e">
        <f t="shared" ca="1" si="17"/>
        <v>#NAME?</v>
      </c>
      <c r="AK79" s="21" t="e">
        <f t="shared" ca="1" si="18"/>
        <v>#NAME?</v>
      </c>
      <c r="AL79" s="21" t="e">
        <f t="shared" ca="1" si="19"/>
        <v>#NAME?</v>
      </c>
      <c r="AM79" s="21" t="e">
        <f t="shared" ca="1" si="20"/>
        <v>#NAME?</v>
      </c>
      <c r="AN79" s="21" t="e">
        <f ca="1">[1]!AgePb76(AJ79)</f>
        <v>#NAME?</v>
      </c>
      <c r="AO79" s="21" t="e">
        <f ca="1">[1]!AgePb8Th2(AK79)</f>
        <v>#NAME?</v>
      </c>
      <c r="AP79" s="21" t="e">
        <f ca="1">[1]!AgePb7U5(AL79)</f>
        <v>#NAME?</v>
      </c>
      <c r="AQ79" s="21" t="e">
        <f ca="1">[1]!AgePb6U8(AM79)</f>
        <v>#NAME?</v>
      </c>
    </row>
    <row r="80" spans="1:43" s="21" customFormat="1">
      <c r="A80" s="21" t="s">
        <v>131</v>
      </c>
      <c r="B80" s="21">
        <v>0.11337999999999999</v>
      </c>
      <c r="C80" s="21">
        <v>4.2100000000000002E-3</v>
      </c>
      <c r="D80" s="21">
        <v>8.3390000000000006E-2</v>
      </c>
      <c r="E80" s="21">
        <v>2.8300000000000001E-3</v>
      </c>
      <c r="F80" s="21">
        <v>4.9621599999999999</v>
      </c>
      <c r="G80" s="21">
        <v>0.18482000000000001</v>
      </c>
      <c r="H80" s="21">
        <v>0.31742999999999999</v>
      </c>
      <c r="I80" s="21">
        <v>5.1000000000000004E-3</v>
      </c>
      <c r="J80" s="21">
        <f t="shared" si="14"/>
        <v>0.43136410621251775</v>
      </c>
      <c r="K80" s="27">
        <v>1854.2</v>
      </c>
      <c r="L80" s="27">
        <v>65.62</v>
      </c>
      <c r="M80" s="21">
        <v>1618.8</v>
      </c>
      <c r="N80" s="21">
        <v>52.82</v>
      </c>
      <c r="O80" s="21">
        <v>1812.9</v>
      </c>
      <c r="P80" s="21">
        <v>31.48</v>
      </c>
      <c r="Q80" s="21">
        <v>1777.1</v>
      </c>
      <c r="R80" s="21">
        <v>24.97</v>
      </c>
      <c r="S80" s="21">
        <f t="shared" si="15"/>
        <v>2.0145180350008562</v>
      </c>
      <c r="T80" s="21">
        <v>0.24951999999999999</v>
      </c>
      <c r="U80" s="21">
        <v>4.2900000000000004E-3</v>
      </c>
      <c r="V80" s="21" t="e">
        <f ca="1">[1]!SingleStagePbR(Q80,1)/[1]!SingleStagePbR(Q80,0)</f>
        <v>#NAME?</v>
      </c>
      <c r="W80" s="21" t="e">
        <f ca="1">[1]!Age7corr(H80,B80,V80)</f>
        <v>#NAME?</v>
      </c>
      <c r="X80" s="21" t="e">
        <f ca="1">[1]!AgeEr7Corr(W80,H80,I80,B80,C80,V80,0)</f>
        <v>#NAME?</v>
      </c>
      <c r="Y80" s="21">
        <v>330</v>
      </c>
      <c r="Z80" s="21">
        <v>85</v>
      </c>
      <c r="AA80" s="21">
        <v>104314</v>
      </c>
      <c r="AB80" s="21">
        <v>12192</v>
      </c>
      <c r="AC80" s="21">
        <v>7482</v>
      </c>
      <c r="AD80" s="21">
        <v>77302</v>
      </c>
      <c r="AE80" s="21">
        <v>383855</v>
      </c>
      <c r="AF80" s="21">
        <f t="shared" si="16"/>
        <v>9.1442953020134183</v>
      </c>
      <c r="AG80" s="21" t="e">
        <f ca="1">[1]!SingleStagePbR(Q80,0)*AF80/AA80</f>
        <v>#NAME?</v>
      </c>
      <c r="AH80" s="21" t="e">
        <f ca="1">[1]!SingleStagePbR(Q80,1)*AF80/AB80</f>
        <v>#NAME?</v>
      </c>
      <c r="AI80" s="21" t="e">
        <f ca="1">[1]!SingleStagePbR(Q80,2)*AF80/AC80</f>
        <v>#NAME?</v>
      </c>
      <c r="AJ80" s="21" t="e">
        <f t="shared" ca="1" si="17"/>
        <v>#NAME?</v>
      </c>
      <c r="AK80" s="21" t="e">
        <f t="shared" ca="1" si="18"/>
        <v>#NAME?</v>
      </c>
      <c r="AL80" s="21" t="e">
        <f t="shared" ca="1" si="19"/>
        <v>#NAME?</v>
      </c>
      <c r="AM80" s="21" t="e">
        <f t="shared" ca="1" si="20"/>
        <v>#NAME?</v>
      </c>
      <c r="AN80" s="21" t="e">
        <f ca="1">[1]!AgePb76(AJ80)</f>
        <v>#NAME?</v>
      </c>
      <c r="AO80" s="21" t="e">
        <f ca="1">[1]!AgePb8Th2(AK80)</f>
        <v>#NAME?</v>
      </c>
      <c r="AP80" s="21" t="e">
        <f ca="1">[1]!AgePb7U5(AL80)</f>
        <v>#NAME?</v>
      </c>
      <c r="AQ80" s="21" t="e">
        <f ca="1">[1]!AgePb6U8(AM80)</f>
        <v>#NAME?</v>
      </c>
    </row>
    <row r="81" spans="1:43" s="21" customFormat="1">
      <c r="A81" s="21" t="s">
        <v>97</v>
      </c>
      <c r="B81" s="21">
        <v>0.11441</v>
      </c>
      <c r="C81" s="21">
        <v>3.7100000000000002E-3</v>
      </c>
      <c r="D81" s="21">
        <v>9.1209999999999999E-2</v>
      </c>
      <c r="E81" s="21">
        <v>2.5799999999999998E-3</v>
      </c>
      <c r="F81" s="21">
        <v>5.1438600000000001</v>
      </c>
      <c r="G81" s="21">
        <v>0.16632</v>
      </c>
      <c r="H81" s="21">
        <v>0.32621</v>
      </c>
      <c r="I81" s="21">
        <v>4.9100000000000003E-3</v>
      </c>
      <c r="J81" s="21">
        <f t="shared" si="14"/>
        <v>0.46550986132084199</v>
      </c>
      <c r="K81" s="27">
        <v>1870.6</v>
      </c>
      <c r="L81" s="27">
        <v>57.36</v>
      </c>
      <c r="M81" s="21">
        <v>1764.3</v>
      </c>
      <c r="N81" s="21">
        <v>47.87</v>
      </c>
      <c r="O81" s="21">
        <v>1843.4</v>
      </c>
      <c r="P81" s="21">
        <v>27.49</v>
      </c>
      <c r="Q81" s="21">
        <v>1820</v>
      </c>
      <c r="R81" s="21">
        <v>23.85</v>
      </c>
      <c r="S81" s="21">
        <f t="shared" si="15"/>
        <v>1.28571428571429</v>
      </c>
      <c r="T81" s="21">
        <v>0.45395000000000002</v>
      </c>
      <c r="U81" s="21">
        <v>7.1799999999999998E-3</v>
      </c>
      <c r="V81" s="21" t="e">
        <f ca="1">[1]!SingleStagePbR(Q81,1)/[1]!SingleStagePbR(Q81,0)</f>
        <v>#NAME?</v>
      </c>
      <c r="W81" s="21" t="e">
        <f ca="1">[1]!Age7corr(H81,B81,V81)</f>
        <v>#NAME?</v>
      </c>
      <c r="X81" s="21" t="e">
        <f ca="1">[1]!AgeEr7Corr(W81,H81,I81,B81,C81,V81,0)</f>
        <v>#NAME?</v>
      </c>
      <c r="Y81" s="21">
        <v>179</v>
      </c>
      <c r="Z81" s="21">
        <v>101</v>
      </c>
      <c r="AA81" s="21">
        <v>93267</v>
      </c>
      <c r="AB81" s="21">
        <v>11007</v>
      </c>
      <c r="AC81" s="21">
        <v>12721</v>
      </c>
      <c r="AD81" s="21">
        <v>120918</v>
      </c>
      <c r="AE81" s="21">
        <v>330260</v>
      </c>
      <c r="AF81" s="21">
        <f t="shared" si="16"/>
        <v>59.854026845637591</v>
      </c>
      <c r="AG81" s="21" t="e">
        <f ca="1">[1]!SingleStagePbR(Q81,0)*AF81/AA81</f>
        <v>#NAME?</v>
      </c>
      <c r="AH81" s="21" t="e">
        <f ca="1">[1]!SingleStagePbR(Q81,1)*AF81/AB81</f>
        <v>#NAME?</v>
      </c>
      <c r="AI81" s="21" t="e">
        <f ca="1">[1]!SingleStagePbR(Q81,2)*AF81/AC81</f>
        <v>#NAME?</v>
      </c>
      <c r="AJ81" s="21" t="e">
        <f t="shared" ca="1" si="17"/>
        <v>#NAME?</v>
      </c>
      <c r="AK81" s="21" t="e">
        <f t="shared" ca="1" si="18"/>
        <v>#NAME?</v>
      </c>
      <c r="AL81" s="21" t="e">
        <f t="shared" ca="1" si="19"/>
        <v>#NAME?</v>
      </c>
      <c r="AM81" s="21" t="e">
        <f t="shared" ca="1" si="20"/>
        <v>#NAME?</v>
      </c>
      <c r="AN81" s="21" t="e">
        <f ca="1">[1]!AgePb76(AJ81)</f>
        <v>#NAME?</v>
      </c>
      <c r="AO81" s="21" t="e">
        <f ca="1">[1]!AgePb8Th2(AK81)</f>
        <v>#NAME?</v>
      </c>
      <c r="AP81" s="21" t="e">
        <f ca="1">[1]!AgePb7U5(AL81)</f>
        <v>#NAME?</v>
      </c>
      <c r="AQ81" s="21" t="e">
        <f ca="1">[1]!AgePb6U8(AM81)</f>
        <v>#NAME?</v>
      </c>
    </row>
    <row r="82" spans="1:43" s="21" customFormat="1">
      <c r="A82" s="21" t="s">
        <v>115</v>
      </c>
      <c r="B82" s="21">
        <v>0.11658</v>
      </c>
      <c r="C82" s="21">
        <v>4.8700000000000002E-3</v>
      </c>
      <c r="D82" s="21">
        <v>8.3280000000000007E-2</v>
      </c>
      <c r="E82" s="21">
        <v>2.6199999999999999E-3</v>
      </c>
      <c r="F82" s="21">
        <v>4.6048</v>
      </c>
      <c r="G82" s="21">
        <v>0.19022</v>
      </c>
      <c r="H82" s="21">
        <v>0.28653000000000001</v>
      </c>
      <c r="I82" s="21">
        <v>5.1000000000000004E-3</v>
      </c>
      <c r="J82" s="21">
        <f t="shared" si="14"/>
        <v>0.43087834825621846</v>
      </c>
      <c r="K82" s="27">
        <v>1904.5</v>
      </c>
      <c r="L82" s="27">
        <v>73.23</v>
      </c>
      <c r="M82" s="21">
        <v>1616.8</v>
      </c>
      <c r="N82" s="21">
        <v>48.83</v>
      </c>
      <c r="O82" s="21">
        <v>1750.1</v>
      </c>
      <c r="P82" s="21">
        <v>34.46</v>
      </c>
      <c r="Q82" s="21">
        <v>1624.1</v>
      </c>
      <c r="R82" s="21">
        <v>25.56</v>
      </c>
      <c r="S82" s="21">
        <f t="shared" si="15"/>
        <v>7.7581429714919103</v>
      </c>
      <c r="T82" s="21">
        <v>1.2236</v>
      </c>
      <c r="U82" s="21">
        <v>2.0840000000000001E-2</v>
      </c>
      <c r="V82" s="21" t="e">
        <f ca="1">[1]!SingleStagePbR(Q82,1)/[1]!SingleStagePbR(Q82,0)</f>
        <v>#NAME?</v>
      </c>
      <c r="W82" s="21" t="e">
        <f ca="1">[1]!Age7corr(H82,B82,V82)</f>
        <v>#NAME?</v>
      </c>
      <c r="X82" s="21" t="e">
        <f ca="1">[1]!AgeEr7Corr(W82,H82,I82,B82,C82,V82,0)</f>
        <v>#NAME?</v>
      </c>
      <c r="Y82" s="21">
        <v>330</v>
      </c>
      <c r="Z82" s="21">
        <v>71</v>
      </c>
      <c r="AA82" s="21">
        <v>23051</v>
      </c>
      <c r="AB82" s="21">
        <v>2771</v>
      </c>
      <c r="AC82" s="21">
        <v>8894</v>
      </c>
      <c r="AD82" s="21">
        <v>92284</v>
      </c>
      <c r="AE82" s="21">
        <v>93478</v>
      </c>
      <c r="AF82" s="21">
        <f t="shared" si="16"/>
        <v>-4.8557046979865817</v>
      </c>
      <c r="AG82" s="21" t="e">
        <f ca="1">[1]!SingleStagePbR(Q82,0)*AF82/AA82</f>
        <v>#NAME?</v>
      </c>
      <c r="AH82" s="21" t="e">
        <f ca="1">[1]!SingleStagePbR(Q82,1)*AF82/AB82</f>
        <v>#NAME?</v>
      </c>
      <c r="AI82" s="21" t="e">
        <f ca="1">[1]!SingleStagePbR(Q82,2)*AF82/AC82</f>
        <v>#NAME?</v>
      </c>
      <c r="AJ82" s="21" t="e">
        <f t="shared" ca="1" si="17"/>
        <v>#NAME?</v>
      </c>
      <c r="AK82" s="21" t="e">
        <f t="shared" ca="1" si="18"/>
        <v>#NAME?</v>
      </c>
      <c r="AL82" s="21" t="e">
        <f t="shared" ca="1" si="19"/>
        <v>#NAME?</v>
      </c>
      <c r="AM82" s="21" t="e">
        <f t="shared" ca="1" si="20"/>
        <v>#NAME?</v>
      </c>
      <c r="AN82" s="21" t="e">
        <f ca="1">[1]!AgePb76(AJ82)</f>
        <v>#NAME?</v>
      </c>
      <c r="AO82" s="21" t="e">
        <f ca="1">[1]!AgePb8Th2(AK82)</f>
        <v>#NAME?</v>
      </c>
      <c r="AP82" s="21" t="e">
        <f ca="1">[1]!AgePb7U5(AL82)</f>
        <v>#NAME?</v>
      </c>
      <c r="AQ82" s="21" t="e">
        <f ca="1">[1]!AgePb6U8(AM82)</f>
        <v>#NAME?</v>
      </c>
    </row>
    <row r="83" spans="1:43" s="21" customFormat="1">
      <c r="A83" s="21" t="s">
        <v>149</v>
      </c>
      <c r="B83" s="21">
        <v>0.11975</v>
      </c>
      <c r="C83" s="21">
        <v>4.6699999999999997E-3</v>
      </c>
      <c r="D83" s="21">
        <v>8.8539999999999994E-2</v>
      </c>
      <c r="E83" s="21">
        <v>2.8999999999999998E-3</v>
      </c>
      <c r="F83" s="21">
        <v>5.6973000000000003</v>
      </c>
      <c r="G83" s="21">
        <v>0.22439999999999999</v>
      </c>
      <c r="H83" s="21">
        <v>0.34495999999999999</v>
      </c>
      <c r="I83" s="21">
        <v>5.6800000000000002E-3</v>
      </c>
      <c r="J83" s="21">
        <f t="shared" si="14"/>
        <v>0.41804769428432542</v>
      </c>
      <c r="K83" s="27">
        <v>1952.5</v>
      </c>
      <c r="L83" s="27">
        <v>68.05</v>
      </c>
      <c r="M83" s="21">
        <v>1714.7</v>
      </c>
      <c r="N83" s="21">
        <v>53.93</v>
      </c>
      <c r="O83" s="21">
        <v>1931</v>
      </c>
      <c r="P83" s="21">
        <v>34.020000000000003</v>
      </c>
      <c r="Q83" s="21">
        <v>1910.5</v>
      </c>
      <c r="R83" s="21">
        <v>27.22</v>
      </c>
      <c r="S83" s="21">
        <f t="shared" si="15"/>
        <v>1.0730175346767901</v>
      </c>
      <c r="T83" s="21">
        <v>0.96867000000000003</v>
      </c>
      <c r="U83" s="21">
        <v>1.6299999999999999E-2</v>
      </c>
      <c r="V83" s="21" t="e">
        <f ca="1">[1]!SingleStagePbR(Q83,1)/[1]!SingleStagePbR(Q83,0)</f>
        <v>#NAME?</v>
      </c>
      <c r="W83" s="21" t="e">
        <f ca="1">[1]!Age7corr(H83,B83,V83)</f>
        <v>#NAME?</v>
      </c>
      <c r="X83" s="21" t="e">
        <f ca="1">[1]!AgeEr7Corr(W83,H83,I83,B83,C83,V83,0)</f>
        <v>#NAME?</v>
      </c>
      <c r="Y83" s="21">
        <v>385</v>
      </c>
      <c r="Z83" s="21">
        <v>60</v>
      </c>
      <c r="AA83" s="21">
        <v>204959</v>
      </c>
      <c r="AB83" s="21">
        <v>25293</v>
      </c>
      <c r="AC83" s="21">
        <v>56303</v>
      </c>
      <c r="AD83" s="21">
        <v>546001</v>
      </c>
      <c r="AE83" s="21">
        <v>698144</v>
      </c>
      <c r="AF83" s="21">
        <f t="shared" si="16"/>
        <v>-28.49832214765101</v>
      </c>
      <c r="AG83" s="21" t="e">
        <f ca="1">[1]!SingleStagePbR(Q83,0)*AF83/AA83</f>
        <v>#NAME?</v>
      </c>
      <c r="AH83" s="21" t="e">
        <f ca="1">[1]!SingleStagePbR(Q83,1)*AF83/AB83</f>
        <v>#NAME?</v>
      </c>
      <c r="AI83" s="21" t="e">
        <f ca="1">[1]!SingleStagePbR(Q83,2)*AF83/AC83</f>
        <v>#NAME?</v>
      </c>
      <c r="AJ83" s="21" t="e">
        <f t="shared" ca="1" si="17"/>
        <v>#NAME?</v>
      </c>
      <c r="AK83" s="21" t="e">
        <f t="shared" ca="1" si="18"/>
        <v>#NAME?</v>
      </c>
      <c r="AL83" s="21" t="e">
        <f t="shared" ca="1" si="19"/>
        <v>#NAME?</v>
      </c>
      <c r="AM83" s="21" t="e">
        <f t="shared" ca="1" si="20"/>
        <v>#NAME?</v>
      </c>
      <c r="AN83" s="21" t="e">
        <f ca="1">[1]!AgePb76(AJ83)</f>
        <v>#NAME?</v>
      </c>
      <c r="AO83" s="21" t="e">
        <f ca="1">[1]!AgePb8Th2(AK83)</f>
        <v>#NAME?</v>
      </c>
      <c r="AP83" s="21" t="e">
        <f ca="1">[1]!AgePb7U5(AL83)</f>
        <v>#NAME?</v>
      </c>
      <c r="AQ83" s="21" t="e">
        <f ca="1">[1]!AgePb6U8(AM83)</f>
        <v>#NAME?</v>
      </c>
    </row>
    <row r="84" spans="1:43" s="21" customFormat="1">
      <c r="A84" s="21" t="s">
        <v>139</v>
      </c>
      <c r="B84" s="21">
        <v>0.14530999999999999</v>
      </c>
      <c r="C84" s="21">
        <v>5.4799999999999996E-3</v>
      </c>
      <c r="D84" s="21">
        <v>0.10576000000000001</v>
      </c>
      <c r="E84" s="21">
        <v>3.49E-3</v>
      </c>
      <c r="F84" s="21">
        <v>8.1203099999999999</v>
      </c>
      <c r="G84" s="21">
        <v>0.30834</v>
      </c>
      <c r="H84" s="21">
        <v>0.40525</v>
      </c>
      <c r="I84" s="21">
        <v>6.6100000000000004E-3</v>
      </c>
      <c r="J84" s="21">
        <f t="shared" si="14"/>
        <v>0.42955737229270569</v>
      </c>
      <c r="K84" s="27">
        <v>2291.4</v>
      </c>
      <c r="L84" s="27">
        <v>63.51</v>
      </c>
      <c r="M84" s="21">
        <v>2031.9</v>
      </c>
      <c r="N84" s="21">
        <v>63.83</v>
      </c>
      <c r="O84" s="21">
        <v>2244.5</v>
      </c>
      <c r="P84" s="21">
        <v>34.33</v>
      </c>
      <c r="Q84" s="21">
        <v>2193.1999999999998</v>
      </c>
      <c r="R84" s="21">
        <v>30.33</v>
      </c>
      <c r="S84" s="21">
        <f t="shared" si="15"/>
        <v>2.3390479664417319</v>
      </c>
      <c r="T84" s="21">
        <v>0.41877999999999999</v>
      </c>
      <c r="U84" s="21">
        <v>7.1300000000000001E-3</v>
      </c>
      <c r="V84" s="21" t="e">
        <f ca="1">[1]!SingleStagePbR(Q84,1)/[1]!SingleStagePbR(Q84,0)</f>
        <v>#NAME?</v>
      </c>
      <c r="W84" s="21" t="e">
        <f ca="1">[1]!Age7corr(H84,B84,V84)</f>
        <v>#NAME?</v>
      </c>
      <c r="X84" s="21" t="e">
        <f ca="1">[1]!AgeEr7Corr(W84,H84,I84,B84,C84,V84,0)</f>
        <v>#NAME?</v>
      </c>
      <c r="Y84" s="21">
        <v>261</v>
      </c>
      <c r="Z84" s="21">
        <v>111</v>
      </c>
      <c r="AA84" s="21">
        <v>122944</v>
      </c>
      <c r="AB84" s="21">
        <v>18414</v>
      </c>
      <c r="AC84" s="21">
        <v>14766</v>
      </c>
      <c r="AD84" s="21">
        <v>120108</v>
      </c>
      <c r="AE84" s="21">
        <v>355301</v>
      </c>
      <c r="AF84" s="21">
        <f t="shared" si="16"/>
        <v>51.005033557046985</v>
      </c>
      <c r="AG84" s="21" t="e">
        <f ca="1">[1]!SingleStagePbR(Q84,0)*AF84/AA84</f>
        <v>#NAME?</v>
      </c>
      <c r="AH84" s="21" t="e">
        <f ca="1">[1]!SingleStagePbR(Q84,1)*AF84/AB84</f>
        <v>#NAME?</v>
      </c>
      <c r="AI84" s="21" t="e">
        <f ca="1">[1]!SingleStagePbR(Q84,2)*AF84/AC84</f>
        <v>#NAME?</v>
      </c>
      <c r="AJ84" s="21" t="e">
        <f t="shared" ca="1" si="17"/>
        <v>#NAME?</v>
      </c>
      <c r="AK84" s="21" t="e">
        <f t="shared" ca="1" si="18"/>
        <v>#NAME?</v>
      </c>
      <c r="AL84" s="21" t="e">
        <f t="shared" ca="1" si="19"/>
        <v>#NAME?</v>
      </c>
      <c r="AM84" s="21" t="e">
        <f t="shared" ca="1" si="20"/>
        <v>#NAME?</v>
      </c>
      <c r="AN84" s="21" t="e">
        <f ca="1">[1]!AgePb76(AJ84)</f>
        <v>#NAME?</v>
      </c>
      <c r="AO84" s="21" t="e">
        <f ca="1">[1]!AgePb8Th2(AK84)</f>
        <v>#NAME?</v>
      </c>
      <c r="AP84" s="21" t="e">
        <f ca="1">[1]!AgePb7U5(AL84)</f>
        <v>#NAME?</v>
      </c>
      <c r="AQ84" s="21" t="e">
        <f ca="1">[1]!AgePb6U8(AM84)</f>
        <v>#NAME?</v>
      </c>
    </row>
    <row r="85" spans="1:43" s="21" customFormat="1">
      <c r="A85" s="21" t="s">
        <v>17</v>
      </c>
      <c r="B85" s="21">
        <v>0.14532</v>
      </c>
      <c r="C85" s="21">
        <v>3.4099999999999998E-3</v>
      </c>
      <c r="D85" s="21">
        <v>7.0129999999999998E-2</v>
      </c>
      <c r="E85" s="21">
        <v>1.7700000000000001E-3</v>
      </c>
      <c r="F85" s="21">
        <v>8.3561700000000005</v>
      </c>
      <c r="G85" s="21">
        <v>0.19439999999999999</v>
      </c>
      <c r="H85" s="21">
        <v>0.41761999999999999</v>
      </c>
      <c r="I85" s="21">
        <v>5.4599999999999996E-3</v>
      </c>
      <c r="J85" s="21">
        <f t="shared" si="14"/>
        <v>0.561981940874834</v>
      </c>
      <c r="K85" s="27">
        <v>2291.5</v>
      </c>
      <c r="L85" s="27">
        <v>39.75</v>
      </c>
      <c r="M85" s="21">
        <v>1370</v>
      </c>
      <c r="N85" s="21">
        <v>33.380000000000003</v>
      </c>
      <c r="O85" s="21">
        <v>2270.4</v>
      </c>
      <c r="P85" s="21">
        <v>21.1</v>
      </c>
      <c r="Q85" s="21">
        <v>2249.6999999999998</v>
      </c>
      <c r="R85" s="21">
        <v>24.81</v>
      </c>
      <c r="S85" s="21">
        <f t="shared" si="15"/>
        <v>0.9201226830244158</v>
      </c>
      <c r="T85" s="21">
        <v>0.18598999999999999</v>
      </c>
      <c r="U85" s="21">
        <v>2.7499999999999998E-3</v>
      </c>
      <c r="V85" s="21" t="e">
        <f ca="1">[1]!SingleStagePbR(Q85,1)/[1]!SingleStagePbR(Q85,0)</f>
        <v>#NAME?</v>
      </c>
      <c r="W85" s="21" t="e">
        <f ca="1">[1]!Age7corr(H85,B85,V85)</f>
        <v>#NAME?</v>
      </c>
      <c r="X85" s="21" t="e">
        <f ca="1">[1]!AgeEr7Corr(W85,H85,I85,B85,C85,V85,0)</f>
        <v>#NAME?</v>
      </c>
      <c r="Y85" s="21">
        <v>300</v>
      </c>
      <c r="Z85" s="21">
        <v>101</v>
      </c>
      <c r="AA85" s="21">
        <v>256030</v>
      </c>
      <c r="AB85" s="21">
        <v>38440</v>
      </c>
      <c r="AC85" s="21">
        <v>8236</v>
      </c>
      <c r="AD85" s="21">
        <v>103365</v>
      </c>
      <c r="AE85" s="21">
        <v>690165</v>
      </c>
      <c r="AF85" s="21">
        <f t="shared" si="16"/>
        <v>32.040268456375841</v>
      </c>
      <c r="AG85" s="21" t="e">
        <f ca="1">[1]!SingleStagePbR(Q85,0)*AF85/AA85</f>
        <v>#NAME?</v>
      </c>
      <c r="AH85" s="21" t="e">
        <f ca="1">[1]!SingleStagePbR(Q85,1)*AF85/AB85</f>
        <v>#NAME?</v>
      </c>
      <c r="AI85" s="21" t="e">
        <f ca="1">[1]!SingleStagePbR(Q85,2)*AF85/AC85</f>
        <v>#NAME?</v>
      </c>
      <c r="AJ85" s="21" t="e">
        <f t="shared" ca="1" si="17"/>
        <v>#NAME?</v>
      </c>
      <c r="AK85" s="21" t="e">
        <f t="shared" ca="1" si="18"/>
        <v>#NAME?</v>
      </c>
      <c r="AL85" s="21" t="e">
        <f t="shared" ca="1" si="19"/>
        <v>#NAME?</v>
      </c>
      <c r="AM85" s="21" t="e">
        <f t="shared" ca="1" si="20"/>
        <v>#NAME?</v>
      </c>
      <c r="AN85" s="21" t="e">
        <f ca="1">[1]!AgePb76(AJ85)</f>
        <v>#NAME?</v>
      </c>
      <c r="AO85" s="21" t="e">
        <f ca="1">[1]!AgePb8Th2(AK85)</f>
        <v>#NAME?</v>
      </c>
      <c r="AP85" s="21" t="e">
        <f ca="1">[1]!AgePb7U5(AL85)</f>
        <v>#NAME?</v>
      </c>
      <c r="AQ85" s="21" t="e">
        <f ca="1">[1]!AgePb6U8(AM85)</f>
        <v>#NAME?</v>
      </c>
    </row>
    <row r="86" spans="1:43" s="23" customFormat="1" ht="15.75" thickBot="1">
      <c r="A86" s="23" t="s">
        <v>25</v>
      </c>
      <c r="B86" s="23">
        <v>0.15071000000000001</v>
      </c>
      <c r="C86" s="23">
        <v>3.8400000000000001E-3</v>
      </c>
      <c r="D86" s="23">
        <v>0.12343999999999999</v>
      </c>
      <c r="E86" s="23">
        <v>3.2499999999999999E-3</v>
      </c>
      <c r="F86" s="23">
        <v>8.6196699999999993</v>
      </c>
      <c r="G86" s="23">
        <v>0.21720999999999999</v>
      </c>
      <c r="H86" s="23">
        <v>0.41533999999999999</v>
      </c>
      <c r="I86" s="23">
        <v>5.7200000000000003E-3</v>
      </c>
      <c r="J86" s="23">
        <f t="shared" si="14"/>
        <v>0.54651626801096509</v>
      </c>
      <c r="K86" s="28">
        <v>2354</v>
      </c>
      <c r="L86" s="28">
        <v>42.87</v>
      </c>
      <c r="M86" s="23">
        <v>2352.6</v>
      </c>
      <c r="N86" s="23">
        <v>58.54</v>
      </c>
      <c r="O86" s="23">
        <v>2298.6</v>
      </c>
      <c r="P86" s="23">
        <v>22.93</v>
      </c>
      <c r="Q86" s="23">
        <v>2239.3000000000002</v>
      </c>
      <c r="R86" s="23">
        <v>26.03</v>
      </c>
      <c r="S86" s="23">
        <f t="shared" si="15"/>
        <v>2.6481489751261522</v>
      </c>
      <c r="T86" s="23">
        <v>0.25814999999999999</v>
      </c>
      <c r="U86" s="23">
        <v>4.1700000000000001E-3</v>
      </c>
      <c r="V86" s="23" t="e">
        <f ca="1">[1]!SingleStagePbR(Q86,1)/[1]!SingleStagePbR(Q86,0)</f>
        <v>#NAME?</v>
      </c>
      <c r="W86" s="23" t="e">
        <f ca="1">[1]!Age7corr(H86,B86,V86)</f>
        <v>#NAME?</v>
      </c>
      <c r="X86" s="23" t="e">
        <f ca="1">[1]!AgeEr7Corr(W86,H86,I86,B86,C86,V86,0)</f>
        <v>#NAME?</v>
      </c>
      <c r="Y86" s="23">
        <v>454</v>
      </c>
      <c r="Z86" s="23">
        <v>121</v>
      </c>
      <c r="AA86" s="23">
        <v>89147</v>
      </c>
      <c r="AB86" s="23">
        <v>13879</v>
      </c>
      <c r="AC86" s="23">
        <v>7074</v>
      </c>
      <c r="AD86" s="23">
        <v>50366</v>
      </c>
      <c r="AE86" s="23">
        <v>242246</v>
      </c>
      <c r="AF86" s="23">
        <f t="shared" si="16"/>
        <v>16.640939597315452</v>
      </c>
      <c r="AG86" s="23" t="e">
        <f ca="1">[1]!SingleStagePbR(Q86,0)*AF86/AA86</f>
        <v>#NAME?</v>
      </c>
      <c r="AH86" s="23" t="e">
        <f ca="1">[1]!SingleStagePbR(Q86,1)*AF86/AB86</f>
        <v>#NAME?</v>
      </c>
      <c r="AI86" s="23" t="e">
        <f ca="1">[1]!SingleStagePbR(Q86,2)*AF86/AC86</f>
        <v>#NAME?</v>
      </c>
      <c r="AJ86" s="23" t="e">
        <f t="shared" ca="1" si="17"/>
        <v>#NAME?</v>
      </c>
      <c r="AK86" s="23" t="e">
        <f t="shared" ca="1" si="18"/>
        <v>#NAME?</v>
      </c>
      <c r="AL86" s="23" t="e">
        <f t="shared" ca="1" si="19"/>
        <v>#NAME?</v>
      </c>
      <c r="AM86" s="23" t="e">
        <f t="shared" ca="1" si="20"/>
        <v>#NAME?</v>
      </c>
      <c r="AN86" s="23" t="e">
        <f ca="1">[1]!AgePb76(AJ86)</f>
        <v>#NAME?</v>
      </c>
      <c r="AO86" s="23" t="e">
        <f ca="1">[1]!AgePb8Th2(AK86)</f>
        <v>#NAME?</v>
      </c>
      <c r="AP86" s="23" t="e">
        <f ca="1">[1]!AgePb7U5(AL86)</f>
        <v>#NAME?</v>
      </c>
      <c r="AQ86" s="23" t="e">
        <f ca="1">[1]!AgePb6U8(AM86)</f>
        <v>#NAME?</v>
      </c>
    </row>
    <row r="87" spans="1:43">
      <c r="A87" t="s">
        <v>87</v>
      </c>
      <c r="B87">
        <v>0.15636</v>
      </c>
      <c r="C87">
        <v>4.5500000000000002E-3</v>
      </c>
      <c r="D87">
        <v>0.1017</v>
      </c>
      <c r="E87">
        <v>2.5600000000000002E-3</v>
      </c>
      <c r="F87">
        <v>8.9690899999999996</v>
      </c>
      <c r="G87">
        <v>0.26093</v>
      </c>
      <c r="H87">
        <v>0.41624</v>
      </c>
      <c r="I87">
        <v>5.94E-3</v>
      </c>
      <c r="J87">
        <f t="shared" si="14"/>
        <v>0.49053161123381323</v>
      </c>
      <c r="K87" s="20">
        <v>2416.6999999999998</v>
      </c>
      <c r="L87" s="20">
        <v>48.53</v>
      </c>
      <c r="M87">
        <v>1957.6</v>
      </c>
      <c r="N87">
        <v>47.06</v>
      </c>
      <c r="O87">
        <v>2334.9</v>
      </c>
      <c r="P87">
        <v>26.58</v>
      </c>
      <c r="Q87">
        <v>2243.4</v>
      </c>
      <c r="R87">
        <v>27.03</v>
      </c>
      <c r="S87">
        <f t="shared" si="15"/>
        <v>4.0786306499063896</v>
      </c>
      <c r="T87">
        <v>0.67576999999999998</v>
      </c>
      <c r="U87">
        <v>1.0160000000000001E-2</v>
      </c>
      <c r="V87" t="e">
        <f ca="1">[1]!SingleStagePbR(Q87,1)/[1]!SingleStagePbR(Q87,0)</f>
        <v>#NAME?</v>
      </c>
      <c r="W87" t="e">
        <f ca="1">[1]!Age7corr(H87,B87,V87)</f>
        <v>#NAME?</v>
      </c>
      <c r="X87" t="e">
        <f ca="1">[1]!AgeEr7Corr(W87,H87,I87,B87,C87,V87,0)</f>
        <v>#NAME?</v>
      </c>
      <c r="Y87">
        <v>440</v>
      </c>
      <c r="Z87">
        <v>73</v>
      </c>
      <c r="AA87">
        <v>243576</v>
      </c>
      <c r="AB87">
        <v>39297</v>
      </c>
      <c r="AC87">
        <v>42988</v>
      </c>
      <c r="AD87">
        <v>367143</v>
      </c>
      <c r="AE87">
        <v>673753</v>
      </c>
      <c r="AF87">
        <f t="shared" si="16"/>
        <v>-28.140939597315437</v>
      </c>
      <c r="AG87" t="e">
        <f ca="1">[1]!SingleStagePbR(Q87,0)*AF87/AA87</f>
        <v>#NAME?</v>
      </c>
      <c r="AH87" t="e">
        <f ca="1">[1]!SingleStagePbR(Q87,1)*AF87/AB87</f>
        <v>#NAME?</v>
      </c>
      <c r="AI87" t="e">
        <f ca="1">[1]!SingleStagePbR(Q87,2)*AF87/AC87</f>
        <v>#NAME?</v>
      </c>
      <c r="AJ87" t="e">
        <f t="shared" ca="1" si="17"/>
        <v>#NAME?</v>
      </c>
      <c r="AK87" t="e">
        <f t="shared" ca="1" si="18"/>
        <v>#NAME?</v>
      </c>
      <c r="AL87" t="e">
        <f t="shared" ca="1" si="19"/>
        <v>#NAME?</v>
      </c>
      <c r="AM87" t="e">
        <f t="shared" ca="1" si="20"/>
        <v>#NAME?</v>
      </c>
      <c r="AN87" t="e">
        <f ca="1">[1]!AgePb76(AJ87)</f>
        <v>#NAME?</v>
      </c>
      <c r="AO87" t="e">
        <f ca="1">[1]!AgePb8Th2(AK87)</f>
        <v>#NAME?</v>
      </c>
      <c r="AP87" t="e">
        <f ca="1">[1]!AgePb7U5(AL87)</f>
        <v>#NAME?</v>
      </c>
      <c r="AQ87" t="e">
        <f ca="1">[1]!AgePb6U8(AM87)</f>
        <v>#NAME?</v>
      </c>
    </row>
    <row r="88" spans="1:43">
      <c r="A88" t="s">
        <v>37</v>
      </c>
      <c r="B88">
        <v>0.15723000000000001</v>
      </c>
      <c r="C88">
        <v>3.8400000000000001E-3</v>
      </c>
      <c r="D88">
        <v>0.12182999999999999</v>
      </c>
      <c r="E88">
        <v>2.6199999999999999E-3</v>
      </c>
      <c r="F88">
        <v>9.8336400000000008</v>
      </c>
      <c r="G88">
        <v>0.2392</v>
      </c>
      <c r="H88">
        <v>0.45412000000000002</v>
      </c>
      <c r="I88">
        <v>6.0699999999999999E-3</v>
      </c>
      <c r="J88">
        <f t="shared" si="14"/>
        <v>0.5495044220922557</v>
      </c>
      <c r="K88" s="20">
        <v>2426.1</v>
      </c>
      <c r="L88" s="20">
        <v>40.85</v>
      </c>
      <c r="M88">
        <v>2323.6</v>
      </c>
      <c r="N88">
        <v>47.12</v>
      </c>
      <c r="O88">
        <v>2419.3000000000002</v>
      </c>
      <c r="P88">
        <v>22.42</v>
      </c>
      <c r="Q88">
        <v>2413.6</v>
      </c>
      <c r="R88">
        <v>26.91</v>
      </c>
      <c r="S88">
        <f t="shared" si="15"/>
        <v>0.23616175008287499</v>
      </c>
      <c r="T88">
        <v>0.69116</v>
      </c>
      <c r="U88">
        <v>9.9100000000000004E-3</v>
      </c>
      <c r="V88" t="e">
        <f ca="1">[1]!SingleStagePbR(Q88,1)/[1]!SingleStagePbR(Q88,0)</f>
        <v>#NAME?</v>
      </c>
      <c r="W88" t="e">
        <f ca="1">[1]!Age7corr(H88,B88,V88)</f>
        <v>#NAME?</v>
      </c>
      <c r="X88" t="e">
        <f ca="1">[1]!AgeEr7Corr(W88,H88,I88,B88,C88,V88,0)</f>
        <v>#NAME?</v>
      </c>
      <c r="Y88">
        <v>289</v>
      </c>
      <c r="Z88">
        <v>184</v>
      </c>
      <c r="AA88">
        <v>191215</v>
      </c>
      <c r="AB88">
        <v>31050</v>
      </c>
      <c r="AC88">
        <v>36907</v>
      </c>
      <c r="AD88">
        <v>265610</v>
      </c>
      <c r="AE88">
        <v>477046</v>
      </c>
      <c r="AF88">
        <f t="shared" si="16"/>
        <v>117.56879194630874</v>
      </c>
      <c r="AG88" t="e">
        <f ca="1">[1]!SingleStagePbR(Q88,0)*AF88/AA88</f>
        <v>#NAME?</v>
      </c>
      <c r="AH88" t="e">
        <f ca="1">[1]!SingleStagePbR(Q88,1)*AF88/AB88</f>
        <v>#NAME?</v>
      </c>
      <c r="AI88" t="e">
        <f ca="1">[1]!SingleStagePbR(Q88,2)*AF88/AC88</f>
        <v>#NAME?</v>
      </c>
      <c r="AJ88" t="e">
        <f t="shared" ca="1" si="17"/>
        <v>#NAME?</v>
      </c>
      <c r="AK88" t="e">
        <f t="shared" ca="1" si="18"/>
        <v>#NAME?</v>
      </c>
      <c r="AL88" t="e">
        <f t="shared" ca="1" si="19"/>
        <v>#NAME?</v>
      </c>
      <c r="AM88" t="e">
        <f t="shared" ca="1" si="20"/>
        <v>#NAME?</v>
      </c>
      <c r="AN88" t="e">
        <f ca="1">[1]!AgePb76(AJ88)</f>
        <v>#NAME?</v>
      </c>
      <c r="AO88" t="e">
        <f ca="1">[1]!AgePb8Th2(AK88)</f>
        <v>#NAME?</v>
      </c>
      <c r="AP88" t="e">
        <f ca="1">[1]!AgePb7U5(AL88)</f>
        <v>#NAME?</v>
      </c>
      <c r="AQ88" t="e">
        <f ca="1">[1]!AgePb6U8(AM88)</f>
        <v>#NAME?</v>
      </c>
    </row>
    <row r="90" spans="1:43">
      <c r="A90" s="15" t="s">
        <v>224</v>
      </c>
    </row>
    <row r="91" spans="1:43" s="13" customFormat="1">
      <c r="A91" s="13" t="s">
        <v>0</v>
      </c>
      <c r="B91" s="13" t="s">
        <v>1</v>
      </c>
      <c r="C91" s="13" t="s">
        <v>1</v>
      </c>
      <c r="D91" s="13" t="s">
        <v>4</v>
      </c>
      <c r="E91" s="13" t="s">
        <v>4</v>
      </c>
      <c r="F91" s="13" t="s">
        <v>3</v>
      </c>
      <c r="G91" s="13" t="s">
        <v>3</v>
      </c>
      <c r="H91" s="13" t="s">
        <v>2</v>
      </c>
      <c r="I91" s="13" t="s">
        <v>2</v>
      </c>
      <c r="J91" s="13" t="s">
        <v>178</v>
      </c>
      <c r="K91" s="13" t="s">
        <v>1</v>
      </c>
      <c r="L91" s="13" t="s">
        <v>1</v>
      </c>
      <c r="M91" s="13" t="s">
        <v>4</v>
      </c>
      <c r="N91" s="13" t="s">
        <v>4</v>
      </c>
      <c r="O91" s="13" t="s">
        <v>3</v>
      </c>
      <c r="P91" s="13" t="s">
        <v>3</v>
      </c>
      <c r="Q91" s="13" t="s">
        <v>2</v>
      </c>
      <c r="R91" s="13" t="s">
        <v>2</v>
      </c>
      <c r="S91" s="13" t="s">
        <v>179</v>
      </c>
      <c r="T91" s="13" t="s">
        <v>5</v>
      </c>
      <c r="U91" s="13" t="s">
        <v>5</v>
      </c>
      <c r="V91" s="13" t="s">
        <v>172</v>
      </c>
      <c r="W91" s="13" t="s">
        <v>173</v>
      </c>
      <c r="X91" s="13" t="s">
        <v>173</v>
      </c>
      <c r="Y91" s="13" t="s">
        <v>165</v>
      </c>
      <c r="Z91" s="13" t="s">
        <v>166</v>
      </c>
      <c r="AA91" s="13" t="s">
        <v>167</v>
      </c>
      <c r="AB91" s="13" t="s">
        <v>168</v>
      </c>
      <c r="AC91" s="13" t="s">
        <v>169</v>
      </c>
      <c r="AD91" s="13" t="s">
        <v>170</v>
      </c>
      <c r="AE91" s="13" t="s">
        <v>171</v>
      </c>
      <c r="AF91" s="13" t="s">
        <v>174</v>
      </c>
      <c r="AG91" s="13" t="s">
        <v>175</v>
      </c>
      <c r="AH91" s="13" t="s">
        <v>176</v>
      </c>
      <c r="AI91" s="13" t="s">
        <v>177</v>
      </c>
      <c r="AJ91" s="14" t="s">
        <v>197</v>
      </c>
      <c r="AK91" s="14" t="s">
        <v>198</v>
      </c>
      <c r="AL91" s="14" t="s">
        <v>199</v>
      </c>
      <c r="AM91" s="14" t="s">
        <v>200</v>
      </c>
    </row>
    <row r="92" spans="1:43">
      <c r="A92" t="s">
        <v>6</v>
      </c>
      <c r="B92">
        <v>7.2730000000000003E-2</v>
      </c>
      <c r="C92">
        <v>2.6900000000000001E-3</v>
      </c>
      <c r="D92">
        <v>5.2310000000000002E-2</v>
      </c>
      <c r="E92">
        <v>1.6900000000000001E-3</v>
      </c>
      <c r="F92">
        <v>1.8137700000000001</v>
      </c>
      <c r="G92">
        <v>6.5680000000000002E-2</v>
      </c>
      <c r="H92">
        <v>0.18115000000000001</v>
      </c>
      <c r="I92">
        <v>2.7499999999999998E-3</v>
      </c>
      <c r="J92">
        <f t="shared" ref="J92:J123" si="21">I92/H92*F92/G92</f>
        <v>0.41922138233770373</v>
      </c>
      <c r="K92">
        <v>1006.3</v>
      </c>
      <c r="L92">
        <v>73.28</v>
      </c>
      <c r="M92">
        <v>1030.5999999999999</v>
      </c>
      <c r="N92">
        <v>32.39</v>
      </c>
      <c r="O92">
        <v>1050.4000000000001</v>
      </c>
      <c r="P92">
        <v>23.7</v>
      </c>
      <c r="Q92">
        <v>1073.2</v>
      </c>
      <c r="R92">
        <v>15.04</v>
      </c>
      <c r="S92">
        <f t="shared" ref="S92:S123" si="22">(O92/Q92-1) * 100</f>
        <v>-2.1244875139768915</v>
      </c>
      <c r="T92">
        <v>0.35034999999999999</v>
      </c>
      <c r="U92">
        <v>5.7000000000000002E-3</v>
      </c>
      <c r="V92" t="e">
        <f ca="1">[1]!SingleStagePbR(Q92,1)/[1]!SingleStagePbR(Q92,0)</f>
        <v>#NAME?</v>
      </c>
      <c r="W92" t="e">
        <f ca="1">[1]!Age7corr(H92,B92,V92)</f>
        <v>#NAME?</v>
      </c>
      <c r="X92" t="e">
        <f ca="1">[1]!AgeEr7Corr(W92,H92,I92,B92,C92,V92,0)</f>
        <v>#NAME?</v>
      </c>
      <c r="Y92">
        <v>289</v>
      </c>
      <c r="Z92">
        <v>54</v>
      </c>
      <c r="AA92">
        <v>28280</v>
      </c>
      <c r="AB92">
        <v>2125</v>
      </c>
      <c r="AC92">
        <v>2930</v>
      </c>
      <c r="AD92">
        <v>49399</v>
      </c>
      <c r="AE92">
        <v>175140</v>
      </c>
      <c r="AF92">
        <f t="shared" ref="AF92:AF123" si="23">Z92-Y92*6.85/29.8</f>
        <v>-12.431208053691265</v>
      </c>
      <c r="AG92" t="e">
        <f ca="1">[1]!SingleStagePbR(Q92,0)*AF92/AA92</f>
        <v>#NAME?</v>
      </c>
      <c r="AH92" t="e">
        <f ca="1">[1]!SingleStagePbR(Q92,1)*AF92/AB92</f>
        <v>#NAME?</v>
      </c>
      <c r="AI92" t="e">
        <f ca="1">[1]!SingleStagePbR(Q92,2)*AF92/AC92</f>
        <v>#NAME?</v>
      </c>
      <c r="AJ92" t="e">
        <f t="shared" ref="AJ92:AJ123" ca="1" si="24">(AB92/AA92*(1-AH92)/(1-AG92))/(AB92/AA92/B92)</f>
        <v>#NAME?</v>
      </c>
      <c r="AK92" t="e">
        <f t="shared" ref="AK92:AK123" ca="1" si="25">AC92/AD92*(1-AI92)/(AC92/AD92/D92)</f>
        <v>#NAME?</v>
      </c>
      <c r="AL92" t="e">
        <f t="shared" ref="AL92:AL123" ca="1" si="26">AB92/AE92*137.88*(1-AH92)/(AB92/AE92*137.88/F92)</f>
        <v>#NAME?</v>
      </c>
      <c r="AM92" t="e">
        <f t="shared" ref="AM92:AM123" ca="1" si="27">AA92/AE92*(1-AG92)/(AA92/AE92/H92)</f>
        <v>#NAME?</v>
      </c>
      <c r="AN92" t="e">
        <f ca="1">[1]!AgePb76(AJ92)</f>
        <v>#NAME?</v>
      </c>
      <c r="AO92" t="e">
        <f ca="1">[1]!AgePb8Th2(AK92)</f>
        <v>#NAME?</v>
      </c>
      <c r="AP92" t="e">
        <f ca="1">[1]!AgePb7U5(AL92)</f>
        <v>#NAME?</v>
      </c>
      <c r="AQ92" t="e">
        <f ca="1">[1]!AgePb6U8(AM92)</f>
        <v>#NAME?</v>
      </c>
    </row>
    <row r="93" spans="1:43">
      <c r="A93" t="s">
        <v>56</v>
      </c>
      <c r="B93">
        <v>7.0910000000000001E-2</v>
      </c>
      <c r="C93">
        <v>2.9099999999999998E-3</v>
      </c>
      <c r="D93">
        <v>5.6419999999999998E-2</v>
      </c>
      <c r="E93">
        <v>1.97E-3</v>
      </c>
      <c r="F93">
        <v>1.7843</v>
      </c>
      <c r="G93">
        <v>7.1910000000000002E-2</v>
      </c>
      <c r="H93">
        <v>0.18265999999999999</v>
      </c>
      <c r="I93">
        <v>2.9499999999999999E-3</v>
      </c>
      <c r="J93">
        <f t="shared" si="21"/>
        <v>0.40073488395647916</v>
      </c>
      <c r="K93">
        <v>954.9</v>
      </c>
      <c r="L93">
        <v>81.69</v>
      </c>
      <c r="M93">
        <v>1109.3</v>
      </c>
      <c r="N93">
        <v>37.68</v>
      </c>
      <c r="O93">
        <v>1039.7</v>
      </c>
      <c r="P93">
        <v>26.22</v>
      </c>
      <c r="Q93">
        <v>1081.5</v>
      </c>
      <c r="R93">
        <v>16.07</v>
      </c>
      <c r="S93">
        <f t="shared" si="22"/>
        <v>-3.8650023116042487</v>
      </c>
      <c r="T93">
        <v>0.33661999999999997</v>
      </c>
      <c r="U93">
        <v>5.8300000000000001E-3</v>
      </c>
      <c r="V93" t="e">
        <f ca="1">[1]!SingleStagePbR(Q93,1)/[1]!SingleStagePbR(Q93,0)</f>
        <v>#NAME?</v>
      </c>
      <c r="W93" t="e">
        <f ca="1">[1]!Age7corr(H93,B93,V93)</f>
        <v>#NAME?</v>
      </c>
      <c r="X93" t="e">
        <f ca="1">[1]!AgeEr7Corr(W93,H93,I93,B93,C93,V93,0)</f>
        <v>#NAME?</v>
      </c>
      <c r="Y93">
        <v>220</v>
      </c>
      <c r="Z93">
        <v>71</v>
      </c>
      <c r="AA93">
        <v>23695</v>
      </c>
      <c r="AB93">
        <v>1734</v>
      </c>
      <c r="AC93">
        <v>2590</v>
      </c>
      <c r="AD93">
        <v>40113</v>
      </c>
      <c r="AE93">
        <v>147868</v>
      </c>
      <c r="AF93">
        <f t="shared" si="23"/>
        <v>20.429530201342281</v>
      </c>
      <c r="AG93" t="e">
        <f ca="1">[1]!SingleStagePbR(Q93,0)*AF93/AA93</f>
        <v>#NAME?</v>
      </c>
      <c r="AH93" t="e">
        <f ca="1">[1]!SingleStagePbR(Q93,1)*AF93/AB93</f>
        <v>#NAME?</v>
      </c>
      <c r="AI93" t="e">
        <f ca="1">[1]!SingleStagePbR(Q93,2)*AF93/AC93</f>
        <v>#NAME?</v>
      </c>
      <c r="AJ93" t="e">
        <f t="shared" ca="1" si="24"/>
        <v>#NAME?</v>
      </c>
      <c r="AK93" t="e">
        <f t="shared" ca="1" si="25"/>
        <v>#NAME?</v>
      </c>
      <c r="AL93" t="e">
        <f t="shared" ca="1" si="26"/>
        <v>#NAME?</v>
      </c>
      <c r="AM93" t="e">
        <f t="shared" ca="1" si="27"/>
        <v>#NAME?</v>
      </c>
      <c r="AN93" t="e">
        <f ca="1">[1]!AgePb76(AJ93)</f>
        <v>#NAME?</v>
      </c>
      <c r="AO93" t="e">
        <f ca="1">[1]!AgePb8Th2(AK93)</f>
        <v>#NAME?</v>
      </c>
      <c r="AP93" t="e">
        <f ca="1">[1]!AgePb7U5(AL93)</f>
        <v>#NAME?</v>
      </c>
      <c r="AQ93" t="e">
        <f ca="1">[1]!AgePb6U8(AM93)</f>
        <v>#NAME?</v>
      </c>
    </row>
    <row r="94" spans="1:43">
      <c r="A94" t="s">
        <v>64</v>
      </c>
      <c r="B94">
        <v>7.7460000000000001E-2</v>
      </c>
      <c r="C94">
        <v>3.13E-3</v>
      </c>
      <c r="D94">
        <v>5.3809999999999997E-2</v>
      </c>
      <c r="E94">
        <v>1.89E-3</v>
      </c>
      <c r="F94">
        <v>1.89652</v>
      </c>
      <c r="G94">
        <v>7.528E-2</v>
      </c>
      <c r="H94">
        <v>0.17773</v>
      </c>
      <c r="I94">
        <v>2.8900000000000002E-3</v>
      </c>
      <c r="J94">
        <f t="shared" si="21"/>
        <v>0.40965184805212368</v>
      </c>
      <c r="K94">
        <v>1133</v>
      </c>
      <c r="L94">
        <v>78.42</v>
      </c>
      <c r="M94">
        <v>1059.3</v>
      </c>
      <c r="N94">
        <v>36.32</v>
      </c>
      <c r="O94">
        <v>1079.9000000000001</v>
      </c>
      <c r="P94">
        <v>26.39</v>
      </c>
      <c r="Q94">
        <v>1054.5</v>
      </c>
      <c r="R94">
        <v>15.8</v>
      </c>
      <c r="S94">
        <f t="shared" si="22"/>
        <v>2.4087245139876812</v>
      </c>
      <c r="T94">
        <v>0.34142</v>
      </c>
      <c r="U94">
        <v>5.8799999999999998E-3</v>
      </c>
      <c r="V94" t="e">
        <f ca="1">[1]!SingleStagePbR(Q94,1)/[1]!SingleStagePbR(Q94,0)</f>
        <v>#NAME?</v>
      </c>
      <c r="W94" t="e">
        <f ca="1">[1]!Age7corr(H94,B94,V94)</f>
        <v>#NAME?</v>
      </c>
      <c r="X94" t="e">
        <f ca="1">[1]!AgeEr7Corr(W94,H94,I94,B94,C94,V94,0)</f>
        <v>#NAME?</v>
      </c>
      <c r="Y94">
        <v>220</v>
      </c>
      <c r="Z94">
        <v>84</v>
      </c>
      <c r="AA94">
        <v>23833</v>
      </c>
      <c r="AB94">
        <v>1905</v>
      </c>
      <c r="AC94">
        <v>2601</v>
      </c>
      <c r="AD94">
        <v>42173</v>
      </c>
      <c r="AE94">
        <v>153252</v>
      </c>
      <c r="AF94">
        <f t="shared" si="23"/>
        <v>33.429530201342281</v>
      </c>
      <c r="AG94" t="e">
        <f ca="1">[1]!SingleStagePbR(Q94,0)*AF94/AA94</f>
        <v>#NAME?</v>
      </c>
      <c r="AH94" t="e">
        <f ca="1">[1]!SingleStagePbR(Q94,1)*AF94/AB94</f>
        <v>#NAME?</v>
      </c>
      <c r="AI94" t="e">
        <f ca="1">[1]!SingleStagePbR(Q94,2)*AF94/AC94</f>
        <v>#NAME?</v>
      </c>
      <c r="AJ94" t="e">
        <f t="shared" ca="1" si="24"/>
        <v>#NAME?</v>
      </c>
      <c r="AK94" t="e">
        <f t="shared" ca="1" si="25"/>
        <v>#NAME?</v>
      </c>
      <c r="AL94" t="e">
        <f t="shared" ca="1" si="26"/>
        <v>#NAME?</v>
      </c>
      <c r="AM94" t="e">
        <f t="shared" ca="1" si="27"/>
        <v>#NAME?</v>
      </c>
      <c r="AN94" t="e">
        <f ca="1">[1]!AgePb76(AJ94)</f>
        <v>#NAME?</v>
      </c>
      <c r="AO94" t="e">
        <f ca="1">[1]!AgePb8Th2(AK94)</f>
        <v>#NAME?</v>
      </c>
      <c r="AP94" t="e">
        <f ca="1">[1]!AgePb7U5(AL94)</f>
        <v>#NAME?</v>
      </c>
      <c r="AQ94" t="e">
        <f ca="1">[1]!AgePb6U8(AM94)</f>
        <v>#NAME?</v>
      </c>
    </row>
    <row r="95" spans="1:43">
      <c r="A95" t="s">
        <v>70</v>
      </c>
      <c r="B95">
        <v>7.0660000000000001E-2</v>
      </c>
      <c r="C95">
        <v>2.8900000000000002E-3</v>
      </c>
      <c r="D95">
        <v>5.3060000000000003E-2</v>
      </c>
      <c r="E95">
        <v>1.83E-3</v>
      </c>
      <c r="F95">
        <v>1.7439499999999999</v>
      </c>
      <c r="G95">
        <v>7.0319999999999994E-2</v>
      </c>
      <c r="H95">
        <v>0.17913000000000001</v>
      </c>
      <c r="I95">
        <v>2.8999999999999998E-3</v>
      </c>
      <c r="J95">
        <f t="shared" si="21"/>
        <v>0.40149934327380715</v>
      </c>
      <c r="K95">
        <v>947.6</v>
      </c>
      <c r="L95">
        <v>81.69</v>
      </c>
      <c r="M95">
        <v>1045</v>
      </c>
      <c r="N95">
        <v>35.200000000000003</v>
      </c>
      <c r="O95">
        <v>1024.9000000000001</v>
      </c>
      <c r="P95">
        <v>26.02</v>
      </c>
      <c r="Q95">
        <v>1062.2</v>
      </c>
      <c r="R95">
        <v>15.83</v>
      </c>
      <c r="S95">
        <f t="shared" si="22"/>
        <v>-3.5115797401619187</v>
      </c>
      <c r="T95">
        <v>0.35193999999999998</v>
      </c>
      <c r="U95">
        <v>5.9699999999999996E-3</v>
      </c>
      <c r="V95" t="e">
        <f ca="1">[1]!SingleStagePbR(Q95,1)/[1]!SingleStagePbR(Q95,0)</f>
        <v>#NAME?</v>
      </c>
      <c r="W95" t="e">
        <f ca="1">[1]!Age7corr(H95,B95,V95)</f>
        <v>#NAME?</v>
      </c>
      <c r="X95" t="e">
        <f ca="1">[1]!AgeEr7Corr(W95,H95,I95,B95,C95,V95,0)</f>
        <v>#NAME?</v>
      </c>
      <c r="Y95">
        <v>385</v>
      </c>
      <c r="Z95">
        <v>88</v>
      </c>
      <c r="AA95">
        <v>25680</v>
      </c>
      <c r="AB95">
        <v>1872</v>
      </c>
      <c r="AC95">
        <v>2835</v>
      </c>
      <c r="AD95">
        <v>46569</v>
      </c>
      <c r="AE95">
        <v>164150</v>
      </c>
      <c r="AF95">
        <f t="shared" si="23"/>
        <v>-0.49832214765100957</v>
      </c>
      <c r="AG95" t="e">
        <f ca="1">[1]!SingleStagePbR(Q95,0)*AF95/AA95</f>
        <v>#NAME?</v>
      </c>
      <c r="AH95" t="e">
        <f ca="1">[1]!SingleStagePbR(Q95,1)*AF95/AB95</f>
        <v>#NAME?</v>
      </c>
      <c r="AI95" t="e">
        <f ca="1">[1]!SingleStagePbR(Q95,2)*AF95/AC95</f>
        <v>#NAME?</v>
      </c>
      <c r="AJ95" t="e">
        <f t="shared" ca="1" si="24"/>
        <v>#NAME?</v>
      </c>
      <c r="AK95" t="e">
        <f t="shared" ca="1" si="25"/>
        <v>#NAME?</v>
      </c>
      <c r="AL95" t="e">
        <f t="shared" ca="1" si="26"/>
        <v>#NAME?</v>
      </c>
      <c r="AM95" t="e">
        <f t="shared" ca="1" si="27"/>
        <v>#NAME?</v>
      </c>
      <c r="AN95" t="e">
        <f ca="1">[1]!AgePb76(AJ95)</f>
        <v>#NAME?</v>
      </c>
      <c r="AO95" t="e">
        <f ca="1">[1]!AgePb8Th2(AK95)</f>
        <v>#NAME?</v>
      </c>
      <c r="AP95" t="e">
        <f ca="1">[1]!AgePb7U5(AL95)</f>
        <v>#NAME?</v>
      </c>
      <c r="AQ95" t="e">
        <f ca="1">[1]!AgePb6U8(AM95)</f>
        <v>#NAME?</v>
      </c>
    </row>
    <row r="96" spans="1:43">
      <c r="A96" t="s">
        <v>78</v>
      </c>
      <c r="B96">
        <v>7.5209999999999999E-2</v>
      </c>
      <c r="C96">
        <v>3.0899999999999999E-3</v>
      </c>
      <c r="D96">
        <v>5.5840000000000001E-2</v>
      </c>
      <c r="E96">
        <v>1.9499999999999999E-3</v>
      </c>
      <c r="F96">
        <v>1.8492999999999999</v>
      </c>
      <c r="G96">
        <v>7.4800000000000005E-2</v>
      </c>
      <c r="H96">
        <v>0.17843999999999999</v>
      </c>
      <c r="I96">
        <v>2.9199999999999999E-3</v>
      </c>
      <c r="J96">
        <f t="shared" si="21"/>
        <v>0.40457254614262406</v>
      </c>
      <c r="K96">
        <v>1074.2</v>
      </c>
      <c r="L96">
        <v>80.39</v>
      </c>
      <c r="M96">
        <v>1098.3</v>
      </c>
      <c r="N96">
        <v>37.42</v>
      </c>
      <c r="O96">
        <v>1063.2</v>
      </c>
      <c r="P96">
        <v>26.66</v>
      </c>
      <c r="Q96">
        <v>1058.5</v>
      </c>
      <c r="R96">
        <v>15.98</v>
      </c>
      <c r="S96">
        <f t="shared" si="22"/>
        <v>0.44402456306094074</v>
      </c>
      <c r="T96">
        <v>0.34260000000000002</v>
      </c>
      <c r="U96">
        <v>5.8999999999999999E-3</v>
      </c>
      <c r="V96" t="e">
        <f ca="1">[1]!SingleStagePbR(Q96,1)/[1]!SingleStagePbR(Q96,0)</f>
        <v>#NAME?</v>
      </c>
      <c r="W96" t="e">
        <f ca="1">[1]!Age7corr(H96,B96,V96)</f>
        <v>#NAME?</v>
      </c>
      <c r="X96" t="e">
        <f ca="1">[1]!AgeEr7Corr(W96,H96,I96,B96,C96,V96,0)</f>
        <v>#NAME?</v>
      </c>
      <c r="Y96">
        <v>330</v>
      </c>
      <c r="Z96">
        <v>92</v>
      </c>
      <c r="AA96">
        <v>25213</v>
      </c>
      <c r="AB96">
        <v>1957</v>
      </c>
      <c r="AC96">
        <v>2875</v>
      </c>
      <c r="AD96">
        <v>44805</v>
      </c>
      <c r="AE96">
        <v>162213</v>
      </c>
      <c r="AF96">
        <f t="shared" si="23"/>
        <v>16.144295302013418</v>
      </c>
      <c r="AG96" t="e">
        <f ca="1">[1]!SingleStagePbR(Q96,0)*AF96/AA96</f>
        <v>#NAME?</v>
      </c>
      <c r="AH96" t="e">
        <f ca="1">[1]!SingleStagePbR(Q96,1)*AF96/AB96</f>
        <v>#NAME?</v>
      </c>
      <c r="AI96" t="e">
        <f ca="1">[1]!SingleStagePbR(Q96,2)*AF96/AC96</f>
        <v>#NAME?</v>
      </c>
      <c r="AJ96" t="e">
        <f t="shared" ca="1" si="24"/>
        <v>#NAME?</v>
      </c>
      <c r="AK96" t="e">
        <f t="shared" ca="1" si="25"/>
        <v>#NAME?</v>
      </c>
      <c r="AL96" t="e">
        <f t="shared" ca="1" si="26"/>
        <v>#NAME?</v>
      </c>
      <c r="AM96" t="e">
        <f t="shared" ca="1" si="27"/>
        <v>#NAME?</v>
      </c>
      <c r="AN96" t="e">
        <f ca="1">[1]!AgePb76(AJ96)</f>
        <v>#NAME?</v>
      </c>
      <c r="AO96" t="e">
        <f ca="1">[1]!AgePb8Th2(AK96)</f>
        <v>#NAME?</v>
      </c>
      <c r="AP96" t="e">
        <f ca="1">[1]!AgePb7U5(AL96)</f>
        <v>#NAME?</v>
      </c>
      <c r="AQ96" t="e">
        <f ca="1">[1]!AgePb6U8(AM96)</f>
        <v>#NAME?</v>
      </c>
    </row>
    <row r="97" spans="1:43">
      <c r="A97" t="s">
        <v>84</v>
      </c>
      <c r="B97">
        <v>7.6179999999999998E-2</v>
      </c>
      <c r="C97">
        <v>3.13E-3</v>
      </c>
      <c r="D97">
        <v>5.3859999999999998E-2</v>
      </c>
      <c r="E97">
        <v>1.91E-3</v>
      </c>
      <c r="F97">
        <v>1.89191</v>
      </c>
      <c r="G97">
        <v>7.6499999999999999E-2</v>
      </c>
      <c r="H97">
        <v>0.18021999999999999</v>
      </c>
      <c r="I97">
        <v>2.96E-3</v>
      </c>
      <c r="J97">
        <f t="shared" si="21"/>
        <v>0.4061886307439781</v>
      </c>
      <c r="K97">
        <v>1099.9000000000001</v>
      </c>
      <c r="L97">
        <v>80</v>
      </c>
      <c r="M97">
        <v>1060.4000000000001</v>
      </c>
      <c r="N97">
        <v>36.57</v>
      </c>
      <c r="O97">
        <v>1078.3</v>
      </c>
      <c r="P97">
        <v>26.86</v>
      </c>
      <c r="Q97">
        <v>1068.2</v>
      </c>
      <c r="R97">
        <v>16.16</v>
      </c>
      <c r="S97">
        <f t="shared" si="22"/>
        <v>0.94551582100730336</v>
      </c>
      <c r="T97">
        <v>0.34455000000000002</v>
      </c>
      <c r="U97">
        <v>5.94E-3</v>
      </c>
      <c r="V97" t="e">
        <f ca="1">[1]!SingleStagePbR(Q97,1)/[1]!SingleStagePbR(Q97,0)</f>
        <v>#NAME?</v>
      </c>
      <c r="W97" t="e">
        <f ca="1">[1]!Age7corr(H97,B97,V97)</f>
        <v>#NAME?</v>
      </c>
      <c r="X97" t="e">
        <f ca="1">[1]!AgeEr7Corr(W97,H97,I97,B97,C97,V97,0)</f>
        <v>#NAME?</v>
      </c>
      <c r="Y97">
        <v>399</v>
      </c>
      <c r="Z97">
        <v>64</v>
      </c>
      <c r="AA97">
        <v>26166</v>
      </c>
      <c r="AB97">
        <v>2056</v>
      </c>
      <c r="AC97">
        <v>2875</v>
      </c>
      <c r="AD97">
        <v>46399</v>
      </c>
      <c r="AE97">
        <v>167009</v>
      </c>
      <c r="AF97">
        <f t="shared" si="23"/>
        <v>-27.71644295302012</v>
      </c>
      <c r="AG97" t="e">
        <f ca="1">[1]!SingleStagePbR(Q97,0)*AF97/AA97</f>
        <v>#NAME?</v>
      </c>
      <c r="AH97" t="e">
        <f ca="1">[1]!SingleStagePbR(Q97,1)*AF97/AB97</f>
        <v>#NAME?</v>
      </c>
      <c r="AI97" t="e">
        <f ca="1">[1]!SingleStagePbR(Q97,2)*AF97/AC97</f>
        <v>#NAME?</v>
      </c>
      <c r="AJ97" t="e">
        <f t="shared" ca="1" si="24"/>
        <v>#NAME?</v>
      </c>
      <c r="AK97" t="e">
        <f t="shared" ca="1" si="25"/>
        <v>#NAME?</v>
      </c>
      <c r="AL97" t="e">
        <f t="shared" ca="1" si="26"/>
        <v>#NAME?</v>
      </c>
      <c r="AM97" t="e">
        <f t="shared" ca="1" si="27"/>
        <v>#NAME?</v>
      </c>
      <c r="AN97" t="e">
        <f ca="1">[1]!AgePb76(AJ97)</f>
        <v>#NAME?</v>
      </c>
      <c r="AO97" t="e">
        <f ca="1">[1]!AgePb8Th2(AK97)</f>
        <v>#NAME?</v>
      </c>
      <c r="AP97" t="e">
        <f ca="1">[1]!AgePb7U5(AL97)</f>
        <v>#NAME?</v>
      </c>
      <c r="AQ97" t="e">
        <f ca="1">[1]!AgePb6U8(AM97)</f>
        <v>#NAME?</v>
      </c>
    </row>
    <row r="98" spans="1:43">
      <c r="A98" t="s">
        <v>92</v>
      </c>
      <c r="B98">
        <v>7.8289999999999998E-2</v>
      </c>
      <c r="C98">
        <v>3.3E-3</v>
      </c>
      <c r="D98">
        <v>5.4719999999999998E-2</v>
      </c>
      <c r="E98">
        <v>1.97E-3</v>
      </c>
      <c r="F98">
        <v>1.8787100000000001</v>
      </c>
      <c r="G98">
        <v>7.8130000000000005E-2</v>
      </c>
      <c r="H98">
        <v>0.17413000000000001</v>
      </c>
      <c r="I98">
        <v>2.9199999999999999E-3</v>
      </c>
      <c r="J98">
        <f t="shared" si="21"/>
        <v>0.40322845720461609</v>
      </c>
      <c r="K98">
        <v>1154.2</v>
      </c>
      <c r="L98">
        <v>81.569999999999993</v>
      </c>
      <c r="M98">
        <v>1076.8</v>
      </c>
      <c r="N98">
        <v>37.83</v>
      </c>
      <c r="O98">
        <v>1073.5999999999999</v>
      </c>
      <c r="P98">
        <v>27.56</v>
      </c>
      <c r="Q98">
        <v>1034.8</v>
      </c>
      <c r="R98">
        <v>16.010000000000002</v>
      </c>
      <c r="S98">
        <f t="shared" si="22"/>
        <v>3.7495168148434344</v>
      </c>
      <c r="T98">
        <v>0.34510999999999997</v>
      </c>
      <c r="U98">
        <v>6.0299999999999998E-3</v>
      </c>
      <c r="V98" t="e">
        <f ca="1">[1]!SingleStagePbR(Q98,1)/[1]!SingleStagePbR(Q98,0)</f>
        <v>#NAME?</v>
      </c>
      <c r="W98" t="e">
        <f ca="1">[1]!Age7corr(H98,B98,V98)</f>
        <v>#NAME?</v>
      </c>
      <c r="X98" t="e">
        <f ca="1">[1]!AgeEr7Corr(W98,H98,I98,B98,C98,V98,0)</f>
        <v>#NAME?</v>
      </c>
      <c r="Y98">
        <v>303</v>
      </c>
      <c r="Z98">
        <v>52</v>
      </c>
      <c r="AA98">
        <v>24556</v>
      </c>
      <c r="AB98">
        <v>1983</v>
      </c>
      <c r="AC98">
        <v>2854</v>
      </c>
      <c r="AD98">
        <v>45264</v>
      </c>
      <c r="AE98">
        <v>162635</v>
      </c>
      <c r="AF98">
        <f t="shared" si="23"/>
        <v>-17.64932885906039</v>
      </c>
      <c r="AG98" t="e">
        <f ca="1">[1]!SingleStagePbR(Q98,0)*AF98/AA98</f>
        <v>#NAME?</v>
      </c>
      <c r="AH98" t="e">
        <f ca="1">[1]!SingleStagePbR(Q98,1)*AF98/AB98</f>
        <v>#NAME?</v>
      </c>
      <c r="AI98" t="e">
        <f ca="1">[1]!SingleStagePbR(Q98,2)*AF98/AC98</f>
        <v>#NAME?</v>
      </c>
      <c r="AJ98" t="e">
        <f t="shared" ca="1" si="24"/>
        <v>#NAME?</v>
      </c>
      <c r="AK98" t="e">
        <f t="shared" ca="1" si="25"/>
        <v>#NAME?</v>
      </c>
      <c r="AL98" t="e">
        <f t="shared" ca="1" si="26"/>
        <v>#NAME?</v>
      </c>
      <c r="AM98" t="e">
        <f t="shared" ca="1" si="27"/>
        <v>#NAME?</v>
      </c>
      <c r="AN98" t="e">
        <f ca="1">[1]!AgePb76(AJ98)</f>
        <v>#NAME?</v>
      </c>
      <c r="AO98" t="e">
        <f ca="1">[1]!AgePb8Th2(AK98)</f>
        <v>#NAME?</v>
      </c>
      <c r="AP98" t="e">
        <f ca="1">[1]!AgePb7U5(AL98)</f>
        <v>#NAME?</v>
      </c>
      <c r="AQ98" t="e">
        <f ca="1">[1]!AgePb6U8(AM98)</f>
        <v>#NAME?</v>
      </c>
    </row>
    <row r="99" spans="1:43">
      <c r="A99" t="s">
        <v>98</v>
      </c>
      <c r="B99">
        <v>7.6429999999999998E-2</v>
      </c>
      <c r="C99">
        <v>3.2399999999999998E-3</v>
      </c>
      <c r="D99">
        <v>5.117E-2</v>
      </c>
      <c r="E99">
        <v>1.8600000000000001E-3</v>
      </c>
      <c r="F99">
        <v>1.8370899999999999</v>
      </c>
      <c r="G99">
        <v>7.6960000000000001E-2</v>
      </c>
      <c r="H99">
        <v>0.1744</v>
      </c>
      <c r="I99">
        <v>2.9199999999999999E-3</v>
      </c>
      <c r="J99">
        <f t="shared" si="21"/>
        <v>0.3996701789563028</v>
      </c>
      <c r="K99">
        <v>1106.3</v>
      </c>
      <c r="L99">
        <v>82.6</v>
      </c>
      <c r="M99">
        <v>1008.6</v>
      </c>
      <c r="N99">
        <v>35.74</v>
      </c>
      <c r="O99">
        <v>1058.8</v>
      </c>
      <c r="P99">
        <v>27.54</v>
      </c>
      <c r="Q99">
        <v>1036.3</v>
      </c>
      <c r="R99">
        <v>16.04</v>
      </c>
      <c r="S99">
        <f t="shared" si="22"/>
        <v>2.1711859500144648</v>
      </c>
      <c r="T99">
        <v>0.35382000000000002</v>
      </c>
      <c r="U99">
        <v>6.13E-3</v>
      </c>
      <c r="V99" t="e">
        <f ca="1">[1]!SingleStagePbR(Q99,1)/[1]!SingleStagePbR(Q99,0)</f>
        <v>#NAME?</v>
      </c>
      <c r="W99" t="e">
        <f ca="1">[1]!Age7corr(H99,B99,V99)</f>
        <v>#NAME?</v>
      </c>
      <c r="X99" t="e">
        <f ca="1">[1]!AgeEr7Corr(W99,H99,I99,B99,C99,V99,0)</f>
        <v>#NAME?</v>
      </c>
      <c r="Y99">
        <v>372</v>
      </c>
      <c r="Z99">
        <v>60</v>
      </c>
      <c r="AA99">
        <v>25992</v>
      </c>
      <c r="AB99">
        <v>2049</v>
      </c>
      <c r="AC99">
        <v>2901</v>
      </c>
      <c r="AD99">
        <v>49144</v>
      </c>
      <c r="AE99">
        <v>172210</v>
      </c>
      <c r="AF99">
        <f t="shared" si="23"/>
        <v>-25.510067114093957</v>
      </c>
      <c r="AG99" t="e">
        <f ca="1">[1]!SingleStagePbR(Q99,0)*AF99/AA99</f>
        <v>#NAME?</v>
      </c>
      <c r="AH99" t="e">
        <f ca="1">[1]!SingleStagePbR(Q99,1)*AF99/AB99</f>
        <v>#NAME?</v>
      </c>
      <c r="AI99" t="e">
        <f ca="1">[1]!SingleStagePbR(Q99,2)*AF99/AC99</f>
        <v>#NAME?</v>
      </c>
      <c r="AJ99" t="e">
        <f t="shared" ca="1" si="24"/>
        <v>#NAME?</v>
      </c>
      <c r="AK99" t="e">
        <f t="shared" ca="1" si="25"/>
        <v>#NAME?</v>
      </c>
      <c r="AL99" t="e">
        <f t="shared" ca="1" si="26"/>
        <v>#NAME?</v>
      </c>
      <c r="AM99" t="e">
        <f t="shared" ca="1" si="27"/>
        <v>#NAME?</v>
      </c>
      <c r="AN99" t="e">
        <f ca="1">[1]!AgePb76(AJ99)</f>
        <v>#NAME?</v>
      </c>
      <c r="AO99" t="e">
        <f ca="1">[1]!AgePb8Th2(AK99)</f>
        <v>#NAME?</v>
      </c>
      <c r="AP99" t="e">
        <f ca="1">[1]!AgePb7U5(AL99)</f>
        <v>#NAME?</v>
      </c>
      <c r="AQ99" t="e">
        <f ca="1">[1]!AgePb6U8(AM99)</f>
        <v>#NAME?</v>
      </c>
    </row>
    <row r="100" spans="1:43">
      <c r="A100" t="s">
        <v>106</v>
      </c>
      <c r="B100">
        <v>7.7649999999999997E-2</v>
      </c>
      <c r="C100">
        <v>3.4199999999999999E-3</v>
      </c>
      <c r="D100">
        <v>5.4120000000000001E-2</v>
      </c>
      <c r="E100">
        <v>2.0699999999999998E-3</v>
      </c>
      <c r="F100">
        <v>1.8873800000000001</v>
      </c>
      <c r="G100">
        <v>8.2030000000000006E-2</v>
      </c>
      <c r="H100">
        <v>0.17635000000000001</v>
      </c>
      <c r="I100">
        <v>3.0300000000000001E-3</v>
      </c>
      <c r="J100">
        <f t="shared" si="21"/>
        <v>0.3953245648820245</v>
      </c>
      <c r="K100">
        <v>1137.9000000000001</v>
      </c>
      <c r="L100">
        <v>85.19</v>
      </c>
      <c r="M100">
        <v>1065.4000000000001</v>
      </c>
      <c r="N100">
        <v>39.630000000000003</v>
      </c>
      <c r="O100">
        <v>1076.7</v>
      </c>
      <c r="P100">
        <v>28.85</v>
      </c>
      <c r="Q100">
        <v>1047</v>
      </c>
      <c r="R100">
        <v>16.600000000000001</v>
      </c>
      <c r="S100">
        <f t="shared" si="22"/>
        <v>2.836676217765044</v>
      </c>
      <c r="T100">
        <v>0.32701999999999998</v>
      </c>
      <c r="U100">
        <v>5.9100000000000003E-3</v>
      </c>
      <c r="V100" t="e">
        <f ca="1">[1]!SingleStagePbR(Q100,1)/[1]!SingleStagePbR(Q100,0)</f>
        <v>#NAME?</v>
      </c>
      <c r="W100" t="e">
        <f ca="1">[1]!Age7corr(H100,B100,V100)</f>
        <v>#NAME?</v>
      </c>
      <c r="X100" t="e">
        <f ca="1">[1]!AgeEr7Corr(W100,H100,I100,B100,C100,V100,0)</f>
        <v>#NAME?</v>
      </c>
      <c r="Y100">
        <v>192</v>
      </c>
      <c r="Z100">
        <v>88</v>
      </c>
      <c r="AA100">
        <v>23919</v>
      </c>
      <c r="AB100">
        <v>1915</v>
      </c>
      <c r="AC100">
        <v>2592</v>
      </c>
      <c r="AD100">
        <v>41453</v>
      </c>
      <c r="AE100">
        <v>157138</v>
      </c>
      <c r="AF100">
        <f t="shared" si="23"/>
        <v>43.865771812080546</v>
      </c>
      <c r="AG100" t="e">
        <f ca="1">[1]!SingleStagePbR(Q100,0)*AF100/AA100</f>
        <v>#NAME?</v>
      </c>
      <c r="AH100" t="e">
        <f ca="1">[1]!SingleStagePbR(Q100,1)*AF100/AB100</f>
        <v>#NAME?</v>
      </c>
      <c r="AI100" t="e">
        <f ca="1">[1]!SingleStagePbR(Q100,2)*AF100/AC100</f>
        <v>#NAME?</v>
      </c>
      <c r="AJ100" t="e">
        <f t="shared" ca="1" si="24"/>
        <v>#NAME?</v>
      </c>
      <c r="AK100" t="e">
        <f t="shared" ca="1" si="25"/>
        <v>#NAME?</v>
      </c>
      <c r="AL100" t="e">
        <f t="shared" ca="1" si="26"/>
        <v>#NAME?</v>
      </c>
      <c r="AM100" t="e">
        <f t="shared" ca="1" si="27"/>
        <v>#NAME?</v>
      </c>
      <c r="AN100" t="e">
        <f ca="1">[1]!AgePb76(AJ100)</f>
        <v>#NAME?</v>
      </c>
      <c r="AO100" t="e">
        <f ca="1">[1]!AgePb8Th2(AK100)</f>
        <v>#NAME?</v>
      </c>
      <c r="AP100" t="e">
        <f ca="1">[1]!AgePb7U5(AL100)</f>
        <v>#NAME?</v>
      </c>
      <c r="AQ100" t="e">
        <f ca="1">[1]!AgePb6U8(AM100)</f>
        <v>#NAME?</v>
      </c>
    </row>
    <row r="101" spans="1:43">
      <c r="A101" t="s">
        <v>112</v>
      </c>
      <c r="B101">
        <v>8.158E-2</v>
      </c>
      <c r="C101">
        <v>3.6099999999999999E-3</v>
      </c>
      <c r="D101">
        <v>5.4030000000000002E-2</v>
      </c>
      <c r="E101">
        <v>2.0699999999999998E-3</v>
      </c>
      <c r="F101">
        <v>1.9380299999999999</v>
      </c>
      <c r="G101">
        <v>8.4739999999999996E-2</v>
      </c>
      <c r="H101">
        <v>0.17233999999999999</v>
      </c>
      <c r="I101">
        <v>2.99E-3</v>
      </c>
      <c r="J101">
        <f t="shared" si="21"/>
        <v>0.39678672653628116</v>
      </c>
      <c r="K101">
        <v>1235.4000000000001</v>
      </c>
      <c r="L101">
        <v>84.39</v>
      </c>
      <c r="M101">
        <v>1063.5</v>
      </c>
      <c r="N101">
        <v>39.75</v>
      </c>
      <c r="O101">
        <v>1094.3</v>
      </c>
      <c r="P101">
        <v>29.29</v>
      </c>
      <c r="Q101">
        <v>1025</v>
      </c>
      <c r="R101">
        <v>16.46</v>
      </c>
      <c r="S101">
        <f t="shared" si="22"/>
        <v>6.7609756097561036</v>
      </c>
      <c r="T101">
        <v>0.33415</v>
      </c>
      <c r="U101">
        <v>6.0499999999999998E-3</v>
      </c>
      <c r="V101" t="e">
        <f ca="1">[1]!SingleStagePbR(Q101,1)/[1]!SingleStagePbR(Q101,0)</f>
        <v>#NAME?</v>
      </c>
      <c r="W101" t="e">
        <f ca="1">[1]!Age7corr(H101,B101,V101)</f>
        <v>#NAME?</v>
      </c>
      <c r="X101" t="e">
        <f ca="1">[1]!AgeEr7Corr(W101,H101,I101,B101,C101,V101,0)</f>
        <v>#NAME?</v>
      </c>
      <c r="Y101">
        <v>220</v>
      </c>
      <c r="Z101">
        <v>58</v>
      </c>
      <c r="AA101">
        <v>23690</v>
      </c>
      <c r="AB101">
        <v>1993</v>
      </c>
      <c r="AC101">
        <v>2688</v>
      </c>
      <c r="AD101">
        <v>43017</v>
      </c>
      <c r="AE101">
        <v>159569</v>
      </c>
      <c r="AF101">
        <f t="shared" si="23"/>
        <v>7.4295302013422813</v>
      </c>
      <c r="AG101" t="e">
        <f ca="1">[1]!SingleStagePbR(Q101,0)*AF101/AA101</f>
        <v>#NAME?</v>
      </c>
      <c r="AH101" t="e">
        <f ca="1">[1]!SingleStagePbR(Q101,1)*AF101/AB101</f>
        <v>#NAME?</v>
      </c>
      <c r="AI101" t="e">
        <f ca="1">[1]!SingleStagePbR(Q101,2)*AF101/AC101</f>
        <v>#NAME?</v>
      </c>
      <c r="AJ101" t="e">
        <f t="shared" ca="1" si="24"/>
        <v>#NAME?</v>
      </c>
      <c r="AK101" t="e">
        <f t="shared" ca="1" si="25"/>
        <v>#NAME?</v>
      </c>
      <c r="AL101" t="e">
        <f t="shared" ca="1" si="26"/>
        <v>#NAME?</v>
      </c>
      <c r="AM101" t="e">
        <f t="shared" ca="1" si="27"/>
        <v>#NAME?</v>
      </c>
      <c r="AN101" t="e">
        <f ca="1">[1]!AgePb76(AJ101)</f>
        <v>#NAME?</v>
      </c>
      <c r="AO101" t="e">
        <f ca="1">[1]!AgePb8Th2(AK101)</f>
        <v>#NAME?</v>
      </c>
      <c r="AP101" t="e">
        <f ca="1">[1]!AgePb7U5(AL101)</f>
        <v>#NAME?</v>
      </c>
      <c r="AQ101" t="e">
        <f ca="1">[1]!AgePb6U8(AM101)</f>
        <v>#NAME?</v>
      </c>
    </row>
    <row r="102" spans="1:43">
      <c r="A102" t="s">
        <v>120</v>
      </c>
      <c r="B102">
        <v>7.4130000000000001E-2</v>
      </c>
      <c r="C102">
        <v>3.4099999999999998E-3</v>
      </c>
      <c r="D102">
        <v>4.981E-2</v>
      </c>
      <c r="E102">
        <v>1.9599999999999999E-3</v>
      </c>
      <c r="F102">
        <v>1.8098099999999999</v>
      </c>
      <c r="G102">
        <v>8.2280000000000006E-2</v>
      </c>
      <c r="H102">
        <v>0.17709</v>
      </c>
      <c r="I102">
        <v>3.1099999999999999E-3</v>
      </c>
      <c r="J102">
        <f t="shared" si="21"/>
        <v>0.3862825161369543</v>
      </c>
      <c r="K102">
        <v>1045</v>
      </c>
      <c r="L102">
        <v>90</v>
      </c>
      <c r="M102">
        <v>982.5</v>
      </c>
      <c r="N102">
        <v>37.64</v>
      </c>
      <c r="O102">
        <v>1049</v>
      </c>
      <c r="P102">
        <v>29.73</v>
      </c>
      <c r="Q102">
        <v>1051.0999999999999</v>
      </c>
      <c r="R102">
        <v>17.04</v>
      </c>
      <c r="S102">
        <f t="shared" si="22"/>
        <v>-0.19979069546188777</v>
      </c>
      <c r="T102">
        <v>0.35427999999999998</v>
      </c>
      <c r="U102">
        <v>6.4200000000000004E-3</v>
      </c>
      <c r="V102" t="e">
        <f ca="1">[1]!SingleStagePbR(Q102,1)/[1]!SingleStagePbR(Q102,0)</f>
        <v>#NAME?</v>
      </c>
      <c r="W102" t="e">
        <f ca="1">[1]!Age7corr(H102,B102,V102)</f>
        <v>#NAME?</v>
      </c>
      <c r="X102" t="e">
        <f ca="1">[1]!AgeEr7Corr(W102,H102,I102,B102,C102,V102,0)</f>
        <v>#NAME?</v>
      </c>
      <c r="Y102">
        <v>220</v>
      </c>
      <c r="Z102">
        <v>94</v>
      </c>
      <c r="AA102">
        <v>24174</v>
      </c>
      <c r="AB102">
        <v>1847</v>
      </c>
      <c r="AC102">
        <v>2620</v>
      </c>
      <c r="AD102">
        <v>45416</v>
      </c>
      <c r="AE102">
        <v>158872</v>
      </c>
      <c r="AF102">
        <f t="shared" si="23"/>
        <v>43.429530201342281</v>
      </c>
      <c r="AG102" t="e">
        <f ca="1">[1]!SingleStagePbR(Q102,0)*AF102/AA102</f>
        <v>#NAME?</v>
      </c>
      <c r="AH102" t="e">
        <f ca="1">[1]!SingleStagePbR(Q102,1)*AF102/AB102</f>
        <v>#NAME?</v>
      </c>
      <c r="AI102" t="e">
        <f ca="1">[1]!SingleStagePbR(Q102,2)*AF102/AC102</f>
        <v>#NAME?</v>
      </c>
      <c r="AJ102" t="e">
        <f t="shared" ca="1" si="24"/>
        <v>#NAME?</v>
      </c>
      <c r="AK102" t="e">
        <f t="shared" ca="1" si="25"/>
        <v>#NAME?</v>
      </c>
      <c r="AL102" t="e">
        <f t="shared" ca="1" si="26"/>
        <v>#NAME?</v>
      </c>
      <c r="AM102" t="e">
        <f t="shared" ca="1" si="27"/>
        <v>#NAME?</v>
      </c>
      <c r="AN102" t="e">
        <f ca="1">[1]!AgePb76(AJ102)</f>
        <v>#NAME?</v>
      </c>
      <c r="AO102" t="e">
        <f ca="1">[1]!AgePb8Th2(AK102)</f>
        <v>#NAME?</v>
      </c>
      <c r="AP102" t="e">
        <f ca="1">[1]!AgePb7U5(AL102)</f>
        <v>#NAME?</v>
      </c>
      <c r="AQ102" t="e">
        <f ca="1">[1]!AgePb6U8(AM102)</f>
        <v>#NAME?</v>
      </c>
    </row>
    <row r="103" spans="1:43">
      <c r="A103" t="s">
        <v>7</v>
      </c>
      <c r="B103">
        <v>7.6759999999999995E-2</v>
      </c>
      <c r="C103">
        <v>2.8400000000000001E-3</v>
      </c>
      <c r="D103">
        <v>5.6910000000000002E-2</v>
      </c>
      <c r="E103">
        <v>1.83E-3</v>
      </c>
      <c r="F103">
        <v>1.85395</v>
      </c>
      <c r="G103">
        <v>6.7049999999999998E-2</v>
      </c>
      <c r="H103">
        <v>0.17543</v>
      </c>
      <c r="I103">
        <v>2.6900000000000001E-3</v>
      </c>
      <c r="J103">
        <f t="shared" si="21"/>
        <v>0.42398222703069049</v>
      </c>
      <c r="K103">
        <v>1115</v>
      </c>
      <c r="L103">
        <v>72.09</v>
      </c>
      <c r="M103">
        <v>1118.8</v>
      </c>
      <c r="N103">
        <v>35.07</v>
      </c>
      <c r="O103">
        <v>1064.8</v>
      </c>
      <c r="P103">
        <v>23.86</v>
      </c>
      <c r="Q103">
        <v>1041.9000000000001</v>
      </c>
      <c r="R103">
        <v>14.74</v>
      </c>
      <c r="S103">
        <f t="shared" si="22"/>
        <v>2.1979076686821974</v>
      </c>
      <c r="T103">
        <v>0.33141999999999999</v>
      </c>
      <c r="U103">
        <v>5.4599999999999996E-3</v>
      </c>
      <c r="V103" t="e">
        <f ca="1">[1]!SingleStagePbR(Q103,1)/[1]!SingleStagePbR(Q103,0)</f>
        <v>#NAME?</v>
      </c>
      <c r="W103" t="e">
        <f ca="1">[1]!Age7corr(H103,B103,V103)</f>
        <v>#NAME?</v>
      </c>
      <c r="X103" t="e">
        <f ca="1">[1]!AgeEr7Corr(W103,H103,I103,B103,C103,V103,0)</f>
        <v>#NAME?</v>
      </c>
      <c r="Y103">
        <v>372</v>
      </c>
      <c r="Z103">
        <v>134</v>
      </c>
      <c r="AA103">
        <v>26906</v>
      </c>
      <c r="AB103">
        <v>2134</v>
      </c>
      <c r="AC103">
        <v>2964</v>
      </c>
      <c r="AD103">
        <v>45926</v>
      </c>
      <c r="AE103">
        <v>172118</v>
      </c>
      <c r="AF103">
        <f t="shared" si="23"/>
        <v>48.489932885906043</v>
      </c>
      <c r="AG103" t="e">
        <f ca="1">[1]!SingleStagePbR(Q103,0)*AF103/AA103</f>
        <v>#NAME?</v>
      </c>
      <c r="AH103" t="e">
        <f ca="1">[1]!SingleStagePbR(Q103,1)*AF103/AB103</f>
        <v>#NAME?</v>
      </c>
      <c r="AI103" t="e">
        <f ca="1">[1]!SingleStagePbR(Q103,2)*AF103/AC103</f>
        <v>#NAME?</v>
      </c>
      <c r="AJ103" t="e">
        <f t="shared" ca="1" si="24"/>
        <v>#NAME?</v>
      </c>
      <c r="AK103" t="e">
        <f t="shared" ca="1" si="25"/>
        <v>#NAME?</v>
      </c>
      <c r="AL103" t="e">
        <f t="shared" ca="1" si="26"/>
        <v>#NAME?</v>
      </c>
      <c r="AM103" t="e">
        <f t="shared" ca="1" si="27"/>
        <v>#NAME?</v>
      </c>
      <c r="AN103" t="e">
        <f ca="1">[1]!AgePb76(AJ103)</f>
        <v>#NAME?</v>
      </c>
      <c r="AO103" t="e">
        <f ca="1">[1]!AgePb8Th2(AK103)</f>
        <v>#NAME?</v>
      </c>
      <c r="AP103" t="e">
        <f ca="1">[1]!AgePb7U5(AL103)</f>
        <v>#NAME?</v>
      </c>
      <c r="AQ103" t="e">
        <f ca="1">[1]!AgePb6U8(AM103)</f>
        <v>#NAME?</v>
      </c>
    </row>
    <row r="104" spans="1:43">
      <c r="A104" t="s">
        <v>126</v>
      </c>
      <c r="B104">
        <v>7.2249999999999995E-2</v>
      </c>
      <c r="C104">
        <v>3.4199999999999999E-3</v>
      </c>
      <c r="D104">
        <v>5.0659999999999997E-2</v>
      </c>
      <c r="E104">
        <v>2.0300000000000001E-3</v>
      </c>
      <c r="F104">
        <v>1.75976</v>
      </c>
      <c r="G104">
        <v>8.2519999999999996E-2</v>
      </c>
      <c r="H104">
        <v>0.17665</v>
      </c>
      <c r="I104">
        <v>3.15E-3</v>
      </c>
      <c r="J104">
        <f t="shared" si="21"/>
        <v>0.38026918552985434</v>
      </c>
      <c r="K104">
        <v>993.1</v>
      </c>
      <c r="L104">
        <v>93.4</v>
      </c>
      <c r="M104">
        <v>998.9</v>
      </c>
      <c r="N104">
        <v>39.1</v>
      </c>
      <c r="O104">
        <v>1030.8</v>
      </c>
      <c r="P104">
        <v>30.36</v>
      </c>
      <c r="Q104">
        <v>1048.5999999999999</v>
      </c>
      <c r="R104">
        <v>17.27</v>
      </c>
      <c r="S104">
        <f t="shared" si="22"/>
        <v>-1.6975014304787317</v>
      </c>
      <c r="T104">
        <v>0.35222999999999999</v>
      </c>
      <c r="U104">
        <v>6.4900000000000001E-3</v>
      </c>
      <c r="V104" t="e">
        <f ca="1">[1]!SingleStagePbR(Q104,1)/[1]!SingleStagePbR(Q104,0)</f>
        <v>#NAME?</v>
      </c>
      <c r="W104" t="e">
        <f ca="1">[1]!Age7corr(H104,B104,V104)</f>
        <v>#NAME?</v>
      </c>
      <c r="X104" t="e">
        <f ca="1">[1]!AgeEr7Corr(W104,H104,I104,B104,C104,V104,0)</f>
        <v>#NAME?</v>
      </c>
      <c r="Y104">
        <v>344</v>
      </c>
      <c r="Z104">
        <v>59</v>
      </c>
      <c r="AA104">
        <v>23254</v>
      </c>
      <c r="AB104">
        <v>1732</v>
      </c>
      <c r="AC104">
        <v>2563</v>
      </c>
      <c r="AD104">
        <v>43635</v>
      </c>
      <c r="AE104">
        <v>153511</v>
      </c>
      <c r="AF104">
        <f t="shared" si="23"/>
        <v>-20.073825503355707</v>
      </c>
      <c r="AG104" t="e">
        <f ca="1">[1]!SingleStagePbR(Q104,0)*AF104/AA104</f>
        <v>#NAME?</v>
      </c>
      <c r="AH104" t="e">
        <f ca="1">[1]!SingleStagePbR(Q104,1)*AF104/AB104</f>
        <v>#NAME?</v>
      </c>
      <c r="AI104" t="e">
        <f ca="1">[1]!SingleStagePbR(Q104,2)*AF104/AC104</f>
        <v>#NAME?</v>
      </c>
      <c r="AJ104" t="e">
        <f t="shared" ca="1" si="24"/>
        <v>#NAME?</v>
      </c>
      <c r="AK104" t="e">
        <f t="shared" ca="1" si="25"/>
        <v>#NAME?</v>
      </c>
      <c r="AL104" t="e">
        <f t="shared" ca="1" si="26"/>
        <v>#NAME?</v>
      </c>
      <c r="AM104" t="e">
        <f t="shared" ca="1" si="27"/>
        <v>#NAME?</v>
      </c>
      <c r="AN104" t="e">
        <f ca="1">[1]!AgePb76(AJ104)</f>
        <v>#NAME?</v>
      </c>
      <c r="AO104" t="e">
        <f ca="1">[1]!AgePb8Th2(AK104)</f>
        <v>#NAME?</v>
      </c>
      <c r="AP104" t="e">
        <f ca="1">[1]!AgePb7U5(AL104)</f>
        <v>#NAME?</v>
      </c>
      <c r="AQ104" t="e">
        <f ca="1">[1]!AgePb6U8(AM104)</f>
        <v>#NAME?</v>
      </c>
    </row>
    <row r="105" spans="1:43">
      <c r="A105" t="s">
        <v>134</v>
      </c>
      <c r="B105">
        <v>7.2400000000000006E-2</v>
      </c>
      <c r="C105">
        <v>3.5799999999999998E-3</v>
      </c>
      <c r="D105">
        <v>5.4989999999999997E-2</v>
      </c>
      <c r="E105">
        <v>2.2899999999999999E-3</v>
      </c>
      <c r="F105">
        <v>1.80297</v>
      </c>
      <c r="G105">
        <v>8.8300000000000003E-2</v>
      </c>
      <c r="H105">
        <v>0.18060000000000001</v>
      </c>
      <c r="I105">
        <v>3.31E-3</v>
      </c>
      <c r="J105">
        <f t="shared" si="21"/>
        <v>0.37422952182795738</v>
      </c>
      <c r="K105">
        <v>997.2</v>
      </c>
      <c r="L105">
        <v>97.29</v>
      </c>
      <c r="M105">
        <v>1082</v>
      </c>
      <c r="N105">
        <v>43.83</v>
      </c>
      <c r="O105">
        <v>1046.5</v>
      </c>
      <c r="P105">
        <v>31.99</v>
      </c>
      <c r="Q105">
        <v>1070.2</v>
      </c>
      <c r="R105">
        <v>18.100000000000001</v>
      </c>
      <c r="S105">
        <f t="shared" si="22"/>
        <v>-2.2145393384414125</v>
      </c>
      <c r="T105">
        <v>0.34051999999999999</v>
      </c>
      <c r="U105">
        <v>6.5300000000000002E-3</v>
      </c>
      <c r="V105" t="e">
        <f ca="1">[1]!SingleStagePbR(Q105,1)/[1]!SingleStagePbR(Q105,0)</f>
        <v>#NAME?</v>
      </c>
      <c r="W105" t="e">
        <f ca="1">[1]!Age7corr(H105,B105,V105)</f>
        <v>#NAME?</v>
      </c>
      <c r="X105" t="e">
        <f ca="1">[1]!AgeEr7Corr(W105,H105,I105,B105,C105,V105,0)</f>
        <v>#NAME?</v>
      </c>
      <c r="Y105">
        <v>358</v>
      </c>
      <c r="Z105">
        <v>91</v>
      </c>
      <c r="AA105">
        <v>21252</v>
      </c>
      <c r="AB105">
        <v>1586</v>
      </c>
      <c r="AC105">
        <v>2415</v>
      </c>
      <c r="AD105">
        <v>37815</v>
      </c>
      <c r="AE105">
        <v>137590</v>
      </c>
      <c r="AF105">
        <f t="shared" si="23"/>
        <v>8.7080536912751825</v>
      </c>
      <c r="AG105" t="e">
        <f ca="1">[1]!SingleStagePbR(Q105,0)*AF105/AA105</f>
        <v>#NAME?</v>
      </c>
      <c r="AH105" t="e">
        <f ca="1">[1]!SingleStagePbR(Q105,1)*AF105/AB105</f>
        <v>#NAME?</v>
      </c>
      <c r="AI105" t="e">
        <f ca="1">[1]!SingleStagePbR(Q105,2)*AF105/AC105</f>
        <v>#NAME?</v>
      </c>
      <c r="AJ105" t="e">
        <f t="shared" ca="1" si="24"/>
        <v>#NAME?</v>
      </c>
      <c r="AK105" t="e">
        <f t="shared" ca="1" si="25"/>
        <v>#NAME?</v>
      </c>
      <c r="AL105" t="e">
        <f t="shared" ca="1" si="26"/>
        <v>#NAME?</v>
      </c>
      <c r="AM105" t="e">
        <f t="shared" ca="1" si="27"/>
        <v>#NAME?</v>
      </c>
      <c r="AN105" t="e">
        <f ca="1">[1]!AgePb76(AJ105)</f>
        <v>#NAME?</v>
      </c>
      <c r="AO105" t="e">
        <f ca="1">[1]!AgePb8Th2(AK105)</f>
        <v>#NAME?</v>
      </c>
      <c r="AP105" t="e">
        <f ca="1">[1]!AgePb7U5(AL105)</f>
        <v>#NAME?</v>
      </c>
      <c r="AQ105" t="e">
        <f ca="1">[1]!AgePb6U8(AM105)</f>
        <v>#NAME?</v>
      </c>
    </row>
    <row r="106" spans="1:43">
      <c r="A106" t="s">
        <v>140</v>
      </c>
      <c r="B106">
        <v>7.5270000000000004E-2</v>
      </c>
      <c r="C106">
        <v>3.7599999999999999E-3</v>
      </c>
      <c r="D106">
        <v>5.2479999999999999E-2</v>
      </c>
      <c r="E106">
        <v>2.2200000000000002E-3</v>
      </c>
      <c r="F106">
        <v>1.7866899999999999</v>
      </c>
      <c r="G106">
        <v>8.8419999999999999E-2</v>
      </c>
      <c r="H106">
        <v>0.17213000000000001</v>
      </c>
      <c r="I106">
        <v>3.2000000000000002E-3</v>
      </c>
      <c r="J106">
        <f t="shared" si="21"/>
        <v>0.37565753610447317</v>
      </c>
      <c r="K106">
        <v>1075.7</v>
      </c>
      <c r="L106">
        <v>97.07</v>
      </c>
      <c r="M106">
        <v>1033.9000000000001</v>
      </c>
      <c r="N106">
        <v>42.64</v>
      </c>
      <c r="O106">
        <v>1040.5999999999999</v>
      </c>
      <c r="P106">
        <v>32.22</v>
      </c>
      <c r="Q106">
        <v>1023.9</v>
      </c>
      <c r="R106">
        <v>17.59</v>
      </c>
      <c r="S106">
        <f t="shared" si="22"/>
        <v>1.6310186541654392</v>
      </c>
      <c r="T106">
        <v>0.33987000000000001</v>
      </c>
      <c r="U106">
        <v>6.5399999999999998E-3</v>
      </c>
      <c r="V106" t="e">
        <f ca="1">[1]!SingleStagePbR(Q106,1)/[1]!SingleStagePbR(Q106,0)</f>
        <v>#NAME?</v>
      </c>
      <c r="W106" t="e">
        <f ca="1">[1]!Age7corr(H106,B106,V106)</f>
        <v>#NAME?</v>
      </c>
      <c r="X106" t="e">
        <f ca="1">[1]!AgeEr7Corr(W106,H106,I106,B106,C106,V106,0)</f>
        <v>#NAME?</v>
      </c>
      <c r="Y106">
        <v>248</v>
      </c>
      <c r="Z106">
        <v>111</v>
      </c>
      <c r="AA106">
        <v>20856</v>
      </c>
      <c r="AB106">
        <v>1618</v>
      </c>
      <c r="AC106">
        <v>2376</v>
      </c>
      <c r="AD106">
        <v>38943</v>
      </c>
      <c r="AE106">
        <v>141946</v>
      </c>
      <c r="AF106">
        <f t="shared" si="23"/>
        <v>53.993288590604031</v>
      </c>
      <c r="AG106" t="e">
        <f ca="1">[1]!SingleStagePbR(Q106,0)*AF106/AA106</f>
        <v>#NAME?</v>
      </c>
      <c r="AH106" t="e">
        <f ca="1">[1]!SingleStagePbR(Q106,1)*AF106/AB106</f>
        <v>#NAME?</v>
      </c>
      <c r="AI106" t="e">
        <f ca="1">[1]!SingleStagePbR(Q106,2)*AF106/AC106</f>
        <v>#NAME?</v>
      </c>
      <c r="AJ106" t="e">
        <f t="shared" ca="1" si="24"/>
        <v>#NAME?</v>
      </c>
      <c r="AK106" t="e">
        <f t="shared" ca="1" si="25"/>
        <v>#NAME?</v>
      </c>
      <c r="AL106" t="e">
        <f t="shared" ca="1" si="26"/>
        <v>#NAME?</v>
      </c>
      <c r="AM106" t="e">
        <f t="shared" ca="1" si="27"/>
        <v>#NAME?</v>
      </c>
      <c r="AN106" t="e">
        <f ca="1">[1]!AgePb76(AJ106)</f>
        <v>#NAME?</v>
      </c>
      <c r="AO106" t="e">
        <f ca="1">[1]!AgePb8Th2(AK106)</f>
        <v>#NAME?</v>
      </c>
      <c r="AP106" t="e">
        <f ca="1">[1]!AgePb7U5(AL106)</f>
        <v>#NAME?</v>
      </c>
      <c r="AQ106" t="e">
        <f ca="1">[1]!AgePb6U8(AM106)</f>
        <v>#NAME?</v>
      </c>
    </row>
    <row r="107" spans="1:43">
      <c r="A107" t="s">
        <v>148</v>
      </c>
      <c r="B107">
        <v>7.3709999999999998E-2</v>
      </c>
      <c r="C107">
        <v>3.7699999999999999E-3</v>
      </c>
      <c r="D107">
        <v>5.4510000000000003E-2</v>
      </c>
      <c r="E107">
        <v>2.3600000000000001E-3</v>
      </c>
      <c r="F107">
        <v>1.81979</v>
      </c>
      <c r="G107">
        <v>9.2530000000000001E-2</v>
      </c>
      <c r="H107">
        <v>0.17902000000000001</v>
      </c>
      <c r="I107">
        <v>3.3800000000000002E-3</v>
      </c>
      <c r="J107">
        <f t="shared" si="21"/>
        <v>0.37132471766532543</v>
      </c>
      <c r="K107">
        <v>1033.5</v>
      </c>
      <c r="L107">
        <v>100.29</v>
      </c>
      <c r="M107">
        <v>1072.8</v>
      </c>
      <c r="N107">
        <v>45.26</v>
      </c>
      <c r="O107">
        <v>1052.5999999999999</v>
      </c>
      <c r="P107">
        <v>33.32</v>
      </c>
      <c r="Q107">
        <v>1061.5999999999999</v>
      </c>
      <c r="R107">
        <v>18.47</v>
      </c>
      <c r="S107">
        <f t="shared" si="22"/>
        <v>-0.8477769404672153</v>
      </c>
      <c r="T107">
        <v>0.33344000000000001</v>
      </c>
      <c r="U107">
        <v>6.5700000000000003E-3</v>
      </c>
      <c r="V107" t="e">
        <f ca="1">[1]!SingleStagePbR(Q107,1)/[1]!SingleStagePbR(Q107,0)</f>
        <v>#NAME?</v>
      </c>
      <c r="W107" t="e">
        <f ca="1">[1]!Age7corr(H107,B107,V107)</f>
        <v>#NAME?</v>
      </c>
      <c r="X107" t="e">
        <f ca="1">[1]!AgeEr7Corr(W107,H107,I107,B107,C107,V107,0)</f>
        <v>#NAME?</v>
      </c>
      <c r="Y107">
        <v>289</v>
      </c>
      <c r="Z107">
        <v>64</v>
      </c>
      <c r="AA107">
        <v>20910</v>
      </c>
      <c r="AB107">
        <v>1588</v>
      </c>
      <c r="AC107">
        <v>2344</v>
      </c>
      <c r="AD107">
        <v>36936</v>
      </c>
      <c r="AE107">
        <v>137206</v>
      </c>
      <c r="AF107">
        <f t="shared" si="23"/>
        <v>-2.4312080536912646</v>
      </c>
      <c r="AG107" t="e">
        <f ca="1">[1]!SingleStagePbR(Q107,0)*AF107/AA107</f>
        <v>#NAME?</v>
      </c>
      <c r="AH107" t="e">
        <f ca="1">[1]!SingleStagePbR(Q107,1)*AF107/AB107</f>
        <v>#NAME?</v>
      </c>
      <c r="AI107" t="e">
        <f ca="1">[1]!SingleStagePbR(Q107,2)*AF107/AC107</f>
        <v>#NAME?</v>
      </c>
      <c r="AJ107" t="e">
        <f t="shared" ca="1" si="24"/>
        <v>#NAME?</v>
      </c>
      <c r="AK107" t="e">
        <f t="shared" ca="1" si="25"/>
        <v>#NAME?</v>
      </c>
      <c r="AL107" t="e">
        <f t="shared" ca="1" si="26"/>
        <v>#NAME?</v>
      </c>
      <c r="AM107" t="e">
        <f t="shared" ca="1" si="27"/>
        <v>#NAME?</v>
      </c>
      <c r="AN107" t="e">
        <f ca="1">[1]!AgePb76(AJ107)</f>
        <v>#NAME?</v>
      </c>
      <c r="AO107" t="e">
        <f ca="1">[1]!AgePb8Th2(AK107)</f>
        <v>#NAME?</v>
      </c>
      <c r="AP107" t="e">
        <f ca="1">[1]!AgePb7U5(AL107)</f>
        <v>#NAME?</v>
      </c>
      <c r="AQ107" t="e">
        <f ca="1">[1]!AgePb6U8(AM107)</f>
        <v>#NAME?</v>
      </c>
    </row>
    <row r="108" spans="1:43">
      <c r="A108" t="s">
        <v>154</v>
      </c>
      <c r="B108">
        <v>7.6550000000000007E-2</v>
      </c>
      <c r="C108">
        <v>3.8999999999999998E-3</v>
      </c>
      <c r="D108">
        <v>5.4170000000000003E-2</v>
      </c>
      <c r="E108">
        <v>2.3400000000000001E-3</v>
      </c>
      <c r="F108">
        <v>1.90781</v>
      </c>
      <c r="G108">
        <v>9.6820000000000003E-2</v>
      </c>
      <c r="H108">
        <v>0.18068000000000001</v>
      </c>
      <c r="I108">
        <v>3.4299999999999999E-3</v>
      </c>
      <c r="J108">
        <f t="shared" si="21"/>
        <v>0.37407103450038887</v>
      </c>
      <c r="K108">
        <v>1109.5999999999999</v>
      </c>
      <c r="L108">
        <v>98.64</v>
      </c>
      <c r="M108">
        <v>1066.2</v>
      </c>
      <c r="N108">
        <v>44.86</v>
      </c>
      <c r="O108">
        <v>1083.8</v>
      </c>
      <c r="P108">
        <v>33.81</v>
      </c>
      <c r="Q108">
        <v>1070.7</v>
      </c>
      <c r="R108">
        <v>18.71</v>
      </c>
      <c r="S108">
        <f t="shared" si="22"/>
        <v>1.2234986457457575</v>
      </c>
      <c r="T108">
        <v>0.34638000000000002</v>
      </c>
      <c r="U108">
        <v>6.7799999999999996E-3</v>
      </c>
      <c r="V108" t="e">
        <f ca="1">[1]!SingleStagePbR(Q108,1)/[1]!SingleStagePbR(Q108,0)</f>
        <v>#NAME?</v>
      </c>
      <c r="W108" t="e">
        <f ca="1">[1]!Age7corr(H108,B108,V108)</f>
        <v>#NAME?</v>
      </c>
      <c r="X108" t="e">
        <f ca="1">[1]!AgeEr7Corr(W108,H108,I108,B108,C108,V108,0)</f>
        <v>#NAME?</v>
      </c>
      <c r="Y108">
        <v>344</v>
      </c>
      <c r="Z108">
        <v>57</v>
      </c>
      <c r="AA108">
        <v>21981</v>
      </c>
      <c r="AB108">
        <v>1733</v>
      </c>
      <c r="AC108">
        <v>2528</v>
      </c>
      <c r="AD108">
        <v>40048</v>
      </c>
      <c r="AE108">
        <v>143188</v>
      </c>
      <c r="AF108">
        <f t="shared" si="23"/>
        <v>-22.073825503355707</v>
      </c>
      <c r="AG108" t="e">
        <f ca="1">[1]!SingleStagePbR(Q108,0)*AF108/AA108</f>
        <v>#NAME?</v>
      </c>
      <c r="AH108" t="e">
        <f ca="1">[1]!SingleStagePbR(Q108,1)*AF108/AB108</f>
        <v>#NAME?</v>
      </c>
      <c r="AI108" t="e">
        <f ca="1">[1]!SingleStagePbR(Q108,2)*AF108/AC108</f>
        <v>#NAME?</v>
      </c>
      <c r="AJ108" t="e">
        <f t="shared" ca="1" si="24"/>
        <v>#NAME?</v>
      </c>
      <c r="AK108" t="e">
        <f t="shared" ca="1" si="25"/>
        <v>#NAME?</v>
      </c>
      <c r="AL108" t="e">
        <f t="shared" ca="1" si="26"/>
        <v>#NAME?</v>
      </c>
      <c r="AM108" t="e">
        <f t="shared" ca="1" si="27"/>
        <v>#NAME?</v>
      </c>
      <c r="AN108" t="e">
        <f ca="1">[1]!AgePb76(AJ108)</f>
        <v>#NAME?</v>
      </c>
      <c r="AO108" t="e">
        <f ca="1">[1]!AgePb8Th2(AK108)</f>
        <v>#NAME?</v>
      </c>
      <c r="AP108" t="e">
        <f ca="1">[1]!AgePb7U5(AL108)</f>
        <v>#NAME?</v>
      </c>
      <c r="AQ108" t="e">
        <f ca="1">[1]!AgePb6U8(AM108)</f>
        <v>#NAME?</v>
      </c>
    </row>
    <row r="109" spans="1:43">
      <c r="A109" t="s">
        <v>162</v>
      </c>
      <c r="B109">
        <v>7.2539999999999993E-2</v>
      </c>
      <c r="C109">
        <v>3.8899999999999998E-3</v>
      </c>
      <c r="D109">
        <v>5.2359999999999997E-2</v>
      </c>
      <c r="E109">
        <v>2.3700000000000001E-3</v>
      </c>
      <c r="F109">
        <v>1.8027500000000001</v>
      </c>
      <c r="G109">
        <v>9.6390000000000003E-2</v>
      </c>
      <c r="H109">
        <v>0.18017</v>
      </c>
      <c r="I109">
        <v>3.5200000000000001E-3</v>
      </c>
      <c r="J109">
        <f t="shared" si="21"/>
        <v>0.36539593276313609</v>
      </c>
      <c r="K109">
        <v>1001</v>
      </c>
      <c r="L109">
        <v>105.34</v>
      </c>
      <c r="M109">
        <v>1031.5</v>
      </c>
      <c r="N109">
        <v>45.57</v>
      </c>
      <c r="O109">
        <v>1046.5</v>
      </c>
      <c r="P109">
        <v>34.92</v>
      </c>
      <c r="Q109">
        <v>1067.9000000000001</v>
      </c>
      <c r="R109">
        <v>19.22</v>
      </c>
      <c r="S109">
        <f t="shared" si="22"/>
        <v>-2.0039329525236571</v>
      </c>
      <c r="T109">
        <v>0.34459000000000001</v>
      </c>
      <c r="U109">
        <v>6.96E-3</v>
      </c>
      <c r="V109" t="e">
        <f ca="1">[1]!SingleStagePbR(Q109,1)/[1]!SingleStagePbR(Q109,0)</f>
        <v>#NAME?</v>
      </c>
      <c r="W109" t="e">
        <f ca="1">[1]!Age7corr(H109,B109,V109)</f>
        <v>#NAME?</v>
      </c>
      <c r="X109" t="e">
        <f ca="1">[1]!AgeEr7Corr(W109,H109,I109,B109,C109,V109,0)</f>
        <v>#NAME?</v>
      </c>
      <c r="Y109">
        <v>137</v>
      </c>
      <c r="Z109">
        <v>54</v>
      </c>
      <c r="AA109">
        <v>19922</v>
      </c>
      <c r="AB109">
        <v>1488</v>
      </c>
      <c r="AC109">
        <v>2219</v>
      </c>
      <c r="AD109">
        <v>36313</v>
      </c>
      <c r="AE109">
        <v>130490</v>
      </c>
      <c r="AF109">
        <f t="shared" si="23"/>
        <v>22.50838926174497</v>
      </c>
      <c r="AG109" t="e">
        <f ca="1">[1]!SingleStagePbR(Q109,0)*AF109/AA109</f>
        <v>#NAME?</v>
      </c>
      <c r="AH109" t="e">
        <f ca="1">[1]!SingleStagePbR(Q109,1)*AF109/AB109</f>
        <v>#NAME?</v>
      </c>
      <c r="AI109" t="e">
        <f ca="1">[1]!SingleStagePbR(Q109,2)*AF109/AC109</f>
        <v>#NAME?</v>
      </c>
      <c r="AJ109" t="e">
        <f t="shared" ca="1" si="24"/>
        <v>#NAME?</v>
      </c>
      <c r="AK109" t="e">
        <f t="shared" ca="1" si="25"/>
        <v>#NAME?</v>
      </c>
      <c r="AL109" t="e">
        <f t="shared" ca="1" si="26"/>
        <v>#NAME?</v>
      </c>
      <c r="AM109" t="e">
        <f t="shared" ca="1" si="27"/>
        <v>#NAME?</v>
      </c>
      <c r="AN109" t="e">
        <f ca="1">[1]!AgePb76(AJ109)</f>
        <v>#NAME?</v>
      </c>
      <c r="AO109" t="e">
        <f ca="1">[1]!AgePb8Th2(AK109)</f>
        <v>#NAME?</v>
      </c>
      <c r="AP109" t="e">
        <f ca="1">[1]!AgePb7U5(AL109)</f>
        <v>#NAME?</v>
      </c>
      <c r="AQ109" t="e">
        <f ca="1">[1]!AgePb6U8(AM109)</f>
        <v>#NAME?</v>
      </c>
    </row>
    <row r="110" spans="1:43">
      <c r="A110" t="s">
        <v>163</v>
      </c>
      <c r="B110">
        <v>7.4969999999999995E-2</v>
      </c>
      <c r="C110">
        <v>4.0400000000000002E-3</v>
      </c>
      <c r="D110">
        <v>5.2049999999999999E-2</v>
      </c>
      <c r="E110">
        <v>2.3999999999999998E-3</v>
      </c>
      <c r="F110">
        <v>1.8504100000000001</v>
      </c>
      <c r="G110">
        <v>9.9379999999999996E-2</v>
      </c>
      <c r="H110">
        <v>0.17893000000000001</v>
      </c>
      <c r="I110">
        <v>3.5200000000000001E-3</v>
      </c>
      <c r="J110">
        <f t="shared" si="21"/>
        <v>0.36629287914922182</v>
      </c>
      <c r="K110">
        <v>1067.7</v>
      </c>
      <c r="L110">
        <v>104.77</v>
      </c>
      <c r="M110">
        <v>1025.5999999999999</v>
      </c>
      <c r="N110">
        <v>46.08</v>
      </c>
      <c r="O110">
        <v>1063.5999999999999</v>
      </c>
      <c r="P110">
        <v>35.4</v>
      </c>
      <c r="Q110">
        <v>1061.0999999999999</v>
      </c>
      <c r="R110">
        <v>19.23</v>
      </c>
      <c r="S110">
        <f t="shared" si="22"/>
        <v>0.23560456130431451</v>
      </c>
      <c r="T110">
        <v>0.33618999999999999</v>
      </c>
      <c r="U110">
        <v>6.8799999999999998E-3</v>
      </c>
      <c r="V110" t="e">
        <f ca="1">[1]!SingleStagePbR(Q110,1)/[1]!SingleStagePbR(Q110,0)</f>
        <v>#NAME?</v>
      </c>
      <c r="W110" t="e">
        <f ca="1">[1]!Age7corr(H110,B110,V110)</f>
        <v>#NAME?</v>
      </c>
      <c r="X110" t="e">
        <f ca="1">[1]!AgeEr7Corr(W110,H110,I110,B110,C110,V110,0)</f>
        <v>#NAME?</v>
      </c>
      <c r="Y110">
        <v>289</v>
      </c>
      <c r="Z110">
        <v>102</v>
      </c>
      <c r="AA110">
        <v>19262</v>
      </c>
      <c r="AB110">
        <v>1487</v>
      </c>
      <c r="AC110">
        <v>2097</v>
      </c>
      <c r="AD110">
        <v>34504</v>
      </c>
      <c r="AE110">
        <v>127088</v>
      </c>
      <c r="AF110">
        <f t="shared" si="23"/>
        <v>35.568791946308735</v>
      </c>
      <c r="AG110" t="e">
        <f ca="1">[1]!SingleStagePbR(Q110,0)*AF110/AA110</f>
        <v>#NAME?</v>
      </c>
      <c r="AH110" t="e">
        <f ca="1">[1]!SingleStagePbR(Q110,1)*AF110/AB110</f>
        <v>#NAME?</v>
      </c>
      <c r="AI110" t="e">
        <f ca="1">[1]!SingleStagePbR(Q110,2)*AF110/AC110</f>
        <v>#NAME?</v>
      </c>
      <c r="AJ110" t="e">
        <f t="shared" ca="1" si="24"/>
        <v>#NAME?</v>
      </c>
      <c r="AK110" t="e">
        <f t="shared" ca="1" si="25"/>
        <v>#NAME?</v>
      </c>
      <c r="AL110" t="e">
        <f t="shared" ca="1" si="26"/>
        <v>#NAME?</v>
      </c>
      <c r="AM110" t="e">
        <f t="shared" ca="1" si="27"/>
        <v>#NAME?</v>
      </c>
      <c r="AN110" t="e">
        <f ca="1">[1]!AgePb76(AJ110)</f>
        <v>#NAME?</v>
      </c>
      <c r="AO110" t="e">
        <f ca="1">[1]!AgePb8Th2(AK110)</f>
        <v>#NAME?</v>
      </c>
      <c r="AP110" t="e">
        <f ca="1">[1]!AgePb7U5(AL110)</f>
        <v>#NAME?</v>
      </c>
      <c r="AQ110" t="e">
        <f ca="1">[1]!AgePb6U8(AM110)</f>
        <v>#NAME?</v>
      </c>
    </row>
    <row r="111" spans="1:43">
      <c r="A111" t="s">
        <v>164</v>
      </c>
      <c r="B111">
        <v>8.0500000000000002E-2</v>
      </c>
      <c r="C111">
        <v>4.2700000000000004E-3</v>
      </c>
      <c r="D111">
        <v>5.4579999999999997E-2</v>
      </c>
      <c r="E111">
        <v>2.48E-3</v>
      </c>
      <c r="F111">
        <v>1.9308399999999999</v>
      </c>
      <c r="G111">
        <v>0.10197000000000001</v>
      </c>
      <c r="H111">
        <v>0.17387</v>
      </c>
      <c r="I111">
        <v>3.4099999999999998E-3</v>
      </c>
      <c r="J111">
        <f t="shared" si="21"/>
        <v>0.37136724241083535</v>
      </c>
      <c r="K111">
        <v>1209.4000000000001</v>
      </c>
      <c r="L111">
        <v>100.87</v>
      </c>
      <c r="M111">
        <v>1074.0999999999999</v>
      </c>
      <c r="N111">
        <v>47.62</v>
      </c>
      <c r="O111">
        <v>1091.8</v>
      </c>
      <c r="P111">
        <v>35.33</v>
      </c>
      <c r="Q111">
        <v>1033.4000000000001</v>
      </c>
      <c r="R111">
        <v>18.72</v>
      </c>
      <c r="S111">
        <f t="shared" si="22"/>
        <v>5.6512483065608521</v>
      </c>
      <c r="T111">
        <v>0.32368999999999998</v>
      </c>
      <c r="U111">
        <v>6.6E-3</v>
      </c>
      <c r="V111" t="e">
        <f ca="1">[1]!SingleStagePbR(Q111,1)/[1]!SingleStagePbR(Q111,0)</f>
        <v>#NAME?</v>
      </c>
      <c r="W111" t="e">
        <f ca="1">[1]!Age7corr(H111,B111,V111)</f>
        <v>#NAME?</v>
      </c>
      <c r="X111" t="e">
        <f ca="1">[1]!AgeEr7Corr(W111,H111,I111,B111,C111,V111,0)</f>
        <v>#NAME?</v>
      </c>
      <c r="Y111">
        <v>275</v>
      </c>
      <c r="Z111">
        <v>61</v>
      </c>
      <c r="AA111">
        <v>19772</v>
      </c>
      <c r="AB111">
        <v>1639</v>
      </c>
      <c r="AC111">
        <v>2237</v>
      </c>
      <c r="AD111">
        <v>35106</v>
      </c>
      <c r="AE111">
        <v>134296</v>
      </c>
      <c r="AF111">
        <f t="shared" si="23"/>
        <v>-2.2130872483221466</v>
      </c>
      <c r="AG111" t="e">
        <f ca="1">[1]!SingleStagePbR(Q111,0)*AF111/AA111</f>
        <v>#NAME?</v>
      </c>
      <c r="AH111" t="e">
        <f ca="1">[1]!SingleStagePbR(Q111,1)*AF111/AB111</f>
        <v>#NAME?</v>
      </c>
      <c r="AI111" t="e">
        <f ca="1">[1]!SingleStagePbR(Q111,2)*AF111/AC111</f>
        <v>#NAME?</v>
      </c>
      <c r="AJ111" t="e">
        <f t="shared" ca="1" si="24"/>
        <v>#NAME?</v>
      </c>
      <c r="AK111" t="e">
        <f t="shared" ca="1" si="25"/>
        <v>#NAME?</v>
      </c>
      <c r="AL111" t="e">
        <f t="shared" ca="1" si="26"/>
        <v>#NAME?</v>
      </c>
      <c r="AM111" t="e">
        <f t="shared" ca="1" si="27"/>
        <v>#NAME?</v>
      </c>
      <c r="AN111" t="e">
        <f ca="1">[1]!AgePb76(AJ111)</f>
        <v>#NAME?</v>
      </c>
      <c r="AO111" t="e">
        <f ca="1">[1]!AgePb8Th2(AK111)</f>
        <v>#NAME?</v>
      </c>
      <c r="AP111" t="e">
        <f ca="1">[1]!AgePb7U5(AL111)</f>
        <v>#NAME?</v>
      </c>
      <c r="AQ111" t="e">
        <f ca="1">[1]!AgePb6U8(AM111)</f>
        <v>#NAME?</v>
      </c>
    </row>
    <row r="112" spans="1:43">
      <c r="A112" t="s">
        <v>8</v>
      </c>
      <c r="B112">
        <v>6.9430000000000006E-2</v>
      </c>
      <c r="C112">
        <v>2.63E-3</v>
      </c>
      <c r="D112">
        <v>5.7520000000000002E-2</v>
      </c>
      <c r="E112">
        <v>1.8400000000000001E-3</v>
      </c>
      <c r="F112">
        <v>1.6997800000000001</v>
      </c>
      <c r="G112">
        <v>6.3140000000000002E-2</v>
      </c>
      <c r="H112">
        <v>0.17782000000000001</v>
      </c>
      <c r="I112">
        <v>2.7200000000000002E-3</v>
      </c>
      <c r="J112">
        <f t="shared" si="21"/>
        <v>0.41179060644620508</v>
      </c>
      <c r="K112">
        <v>911.5</v>
      </c>
      <c r="L112">
        <v>76.17</v>
      </c>
      <c r="M112">
        <v>1130.4000000000001</v>
      </c>
      <c r="N112">
        <v>35.26</v>
      </c>
      <c r="O112">
        <v>1008.4</v>
      </c>
      <c r="P112">
        <v>23.75</v>
      </c>
      <c r="Q112">
        <v>1055.0999999999999</v>
      </c>
      <c r="R112">
        <v>14.88</v>
      </c>
      <c r="S112">
        <f t="shared" si="22"/>
        <v>-4.426120746848639</v>
      </c>
      <c r="T112">
        <v>0.33209</v>
      </c>
      <c r="U112">
        <v>5.47E-3</v>
      </c>
      <c r="V112" t="e">
        <f ca="1">[1]!SingleStagePbR(Q112,1)/[1]!SingleStagePbR(Q112,0)</f>
        <v>#NAME?</v>
      </c>
      <c r="W112" t="e">
        <f ca="1">[1]!Age7corr(H112,B112,V112)</f>
        <v>#NAME?</v>
      </c>
      <c r="X112" t="e">
        <f ca="1">[1]!AgeEr7Corr(W112,H112,I112,B112,C112,V112,0)</f>
        <v>#NAME?</v>
      </c>
      <c r="Y112">
        <v>316</v>
      </c>
      <c r="Z112">
        <v>48</v>
      </c>
      <c r="AA112">
        <v>27305</v>
      </c>
      <c r="AB112">
        <v>1959</v>
      </c>
      <c r="AC112">
        <v>3006</v>
      </c>
      <c r="AD112">
        <v>46087</v>
      </c>
      <c r="AE112">
        <v>172372</v>
      </c>
      <c r="AF112">
        <f t="shared" si="23"/>
        <v>-24.637583892617442</v>
      </c>
      <c r="AG112" t="e">
        <f ca="1">[1]!SingleStagePbR(Q112,0)*AF112/AA112</f>
        <v>#NAME?</v>
      </c>
      <c r="AH112" t="e">
        <f ca="1">[1]!SingleStagePbR(Q112,1)*AF112/AB112</f>
        <v>#NAME?</v>
      </c>
      <c r="AI112" t="e">
        <f ca="1">[1]!SingleStagePbR(Q112,2)*AF112/AC112</f>
        <v>#NAME?</v>
      </c>
      <c r="AJ112" t="e">
        <f t="shared" ca="1" si="24"/>
        <v>#NAME?</v>
      </c>
      <c r="AK112" t="e">
        <f t="shared" ca="1" si="25"/>
        <v>#NAME?</v>
      </c>
      <c r="AL112" t="e">
        <f t="shared" ca="1" si="26"/>
        <v>#NAME?</v>
      </c>
      <c r="AM112" t="e">
        <f t="shared" ca="1" si="27"/>
        <v>#NAME?</v>
      </c>
      <c r="AN112" t="e">
        <f ca="1">[1]!AgePb76(AJ112)</f>
        <v>#NAME?</v>
      </c>
      <c r="AO112" t="e">
        <f ca="1">[1]!AgePb8Th2(AK112)</f>
        <v>#NAME?</v>
      </c>
      <c r="AP112" t="e">
        <f ca="1">[1]!AgePb7U5(AL112)</f>
        <v>#NAME?</v>
      </c>
      <c r="AQ112" t="e">
        <f ca="1">[1]!AgePb6U8(AM112)</f>
        <v>#NAME?</v>
      </c>
    </row>
    <row r="113" spans="1:43">
      <c r="A113" t="s">
        <v>14</v>
      </c>
      <c r="B113">
        <v>7.1999999999999995E-2</v>
      </c>
      <c r="C113">
        <v>2.7299999999999998E-3</v>
      </c>
      <c r="D113">
        <v>5.7250000000000002E-2</v>
      </c>
      <c r="E113">
        <v>1.8500000000000001E-3</v>
      </c>
      <c r="F113">
        <v>1.78878</v>
      </c>
      <c r="G113">
        <v>6.6489999999999994E-2</v>
      </c>
      <c r="H113">
        <v>0.18045</v>
      </c>
      <c r="I113">
        <v>2.7799999999999999E-3</v>
      </c>
      <c r="J113">
        <f t="shared" si="21"/>
        <v>0.41446561567705548</v>
      </c>
      <c r="K113">
        <v>985.8</v>
      </c>
      <c r="L113">
        <v>75.349999999999994</v>
      </c>
      <c r="M113">
        <v>1125.2</v>
      </c>
      <c r="N113">
        <v>35.340000000000003</v>
      </c>
      <c r="O113">
        <v>1041.4000000000001</v>
      </c>
      <c r="P113">
        <v>24.21</v>
      </c>
      <c r="Q113">
        <v>1069.4000000000001</v>
      </c>
      <c r="R113">
        <v>15.16</v>
      </c>
      <c r="S113">
        <f t="shared" si="22"/>
        <v>-2.6182906302599562</v>
      </c>
      <c r="T113">
        <v>0.33914</v>
      </c>
      <c r="U113">
        <v>5.62E-3</v>
      </c>
      <c r="V113" t="e">
        <f ca="1">[1]!SingleStagePbR(Q113,1)/[1]!SingleStagePbR(Q113,0)</f>
        <v>#NAME?</v>
      </c>
      <c r="W113" t="e">
        <f ca="1">[1]!Age7corr(H113,B113,V113)</f>
        <v>#NAME?</v>
      </c>
      <c r="X113" t="e">
        <f ca="1">[1]!AgeEr7Corr(W113,H113,I113,B113,C113,V113,0)</f>
        <v>#NAME?</v>
      </c>
      <c r="Y113">
        <v>440</v>
      </c>
      <c r="Z113">
        <v>65</v>
      </c>
      <c r="AA113">
        <v>26653</v>
      </c>
      <c r="AB113">
        <v>1982</v>
      </c>
      <c r="AC113">
        <v>2949</v>
      </c>
      <c r="AD113">
        <v>45366</v>
      </c>
      <c r="AE113">
        <v>166129</v>
      </c>
      <c r="AF113">
        <f t="shared" si="23"/>
        <v>-36.140939597315437</v>
      </c>
      <c r="AG113" t="e">
        <f ca="1">[1]!SingleStagePbR(Q113,0)*AF113/AA113</f>
        <v>#NAME?</v>
      </c>
      <c r="AH113" t="e">
        <f ca="1">[1]!SingleStagePbR(Q113,1)*AF113/AB113</f>
        <v>#NAME?</v>
      </c>
      <c r="AI113" t="e">
        <f ca="1">[1]!SingleStagePbR(Q113,2)*AF113/AC113</f>
        <v>#NAME?</v>
      </c>
      <c r="AJ113" t="e">
        <f t="shared" ca="1" si="24"/>
        <v>#NAME?</v>
      </c>
      <c r="AK113" t="e">
        <f t="shared" ca="1" si="25"/>
        <v>#NAME?</v>
      </c>
      <c r="AL113" t="e">
        <f t="shared" ca="1" si="26"/>
        <v>#NAME?</v>
      </c>
      <c r="AM113" t="e">
        <f t="shared" ca="1" si="27"/>
        <v>#NAME?</v>
      </c>
      <c r="AN113" t="e">
        <f ca="1">[1]!AgePb76(AJ113)</f>
        <v>#NAME?</v>
      </c>
      <c r="AO113" t="e">
        <f ca="1">[1]!AgePb8Th2(AK113)</f>
        <v>#NAME?</v>
      </c>
      <c r="AP113" t="e">
        <f ca="1">[1]!AgePb7U5(AL113)</f>
        <v>#NAME?</v>
      </c>
      <c r="AQ113" t="e">
        <f ca="1">[1]!AgePb6U8(AM113)</f>
        <v>#NAME?</v>
      </c>
    </row>
    <row r="114" spans="1:43">
      <c r="A114" t="s">
        <v>22</v>
      </c>
      <c r="B114">
        <v>8.2350000000000007E-2</v>
      </c>
      <c r="C114">
        <v>3.15E-3</v>
      </c>
      <c r="D114">
        <v>5.7189999999999998E-2</v>
      </c>
      <c r="E114">
        <v>1.9400000000000001E-3</v>
      </c>
      <c r="F114">
        <v>1.9453</v>
      </c>
      <c r="G114">
        <v>7.2720000000000007E-2</v>
      </c>
      <c r="H114">
        <v>0.17155999999999999</v>
      </c>
      <c r="I114">
        <v>2.7100000000000002E-3</v>
      </c>
      <c r="J114">
        <f t="shared" si="21"/>
        <v>0.42255765125358419</v>
      </c>
      <c r="K114">
        <v>1253.8</v>
      </c>
      <c r="L114">
        <v>72.959999999999994</v>
      </c>
      <c r="M114">
        <v>1124.0999999999999</v>
      </c>
      <c r="N114">
        <v>37.14</v>
      </c>
      <c r="O114">
        <v>1096.8</v>
      </c>
      <c r="P114">
        <v>25.07</v>
      </c>
      <c r="Q114">
        <v>1020.7</v>
      </c>
      <c r="R114">
        <v>14.92</v>
      </c>
      <c r="S114">
        <f t="shared" si="22"/>
        <v>7.4556676790437759</v>
      </c>
      <c r="T114">
        <v>0.32444000000000001</v>
      </c>
      <c r="U114">
        <v>5.5399999999999998E-3</v>
      </c>
      <c r="V114" t="e">
        <f ca="1">[1]!SingleStagePbR(Q114,1)/[1]!SingleStagePbR(Q114,0)</f>
        <v>#NAME?</v>
      </c>
      <c r="W114" t="e">
        <f ca="1">[1]!Age7corr(H114,B114,V114)</f>
        <v>#NAME?</v>
      </c>
      <c r="X114" t="e">
        <f ca="1">[1]!AgeEr7Corr(W114,H114,I114,B114,C114,V114,0)</f>
        <v>#NAME?</v>
      </c>
      <c r="Y114">
        <v>564</v>
      </c>
      <c r="Z114">
        <v>157</v>
      </c>
      <c r="AA114">
        <v>23006</v>
      </c>
      <c r="AB114">
        <v>1957</v>
      </c>
      <c r="AC114">
        <v>2569</v>
      </c>
      <c r="AD114">
        <v>39508</v>
      </c>
      <c r="AE114">
        <v>151209</v>
      </c>
      <c r="AF114">
        <f t="shared" si="23"/>
        <v>27.355704697986596</v>
      </c>
      <c r="AG114" t="e">
        <f ca="1">[1]!SingleStagePbR(Q114,0)*AF114/AA114</f>
        <v>#NAME?</v>
      </c>
      <c r="AH114" t="e">
        <f ca="1">[1]!SingleStagePbR(Q114,1)*AF114/AB114</f>
        <v>#NAME?</v>
      </c>
      <c r="AI114" t="e">
        <f ca="1">[1]!SingleStagePbR(Q114,2)*AF114/AC114</f>
        <v>#NAME?</v>
      </c>
      <c r="AJ114" t="e">
        <f t="shared" ca="1" si="24"/>
        <v>#NAME?</v>
      </c>
      <c r="AK114" t="e">
        <f t="shared" ca="1" si="25"/>
        <v>#NAME?</v>
      </c>
      <c r="AL114" t="e">
        <f t="shared" ca="1" si="26"/>
        <v>#NAME?</v>
      </c>
      <c r="AM114" t="e">
        <f t="shared" ca="1" si="27"/>
        <v>#NAME?</v>
      </c>
      <c r="AN114" t="e">
        <f ca="1">[1]!AgePb76(AJ114)</f>
        <v>#NAME?</v>
      </c>
      <c r="AO114" t="e">
        <f ca="1">[1]!AgePb8Th2(AK114)</f>
        <v>#NAME?</v>
      </c>
      <c r="AP114" t="e">
        <f ca="1">[1]!AgePb7U5(AL114)</f>
        <v>#NAME?</v>
      </c>
      <c r="AQ114" t="e">
        <f ca="1">[1]!AgePb6U8(AM114)</f>
        <v>#NAME?</v>
      </c>
    </row>
    <row r="115" spans="1:43">
      <c r="A115" t="s">
        <v>28</v>
      </c>
      <c r="B115">
        <v>7.0419999999999996E-2</v>
      </c>
      <c r="C115">
        <v>2.7799999999999999E-3</v>
      </c>
      <c r="D115">
        <v>5.8290000000000002E-2</v>
      </c>
      <c r="E115">
        <v>1.92E-3</v>
      </c>
      <c r="F115">
        <v>1.72116</v>
      </c>
      <c r="G115">
        <v>6.6710000000000005E-2</v>
      </c>
      <c r="H115">
        <v>0.17746999999999999</v>
      </c>
      <c r="I115">
        <v>2.7899999999999999E-3</v>
      </c>
      <c r="J115">
        <f t="shared" si="21"/>
        <v>0.40561084441447653</v>
      </c>
      <c r="K115">
        <v>940.8</v>
      </c>
      <c r="L115">
        <v>78.959999999999994</v>
      </c>
      <c r="M115">
        <v>1145.0999999999999</v>
      </c>
      <c r="N115">
        <v>36.67</v>
      </c>
      <c r="O115">
        <v>1016.5</v>
      </c>
      <c r="P115">
        <v>24.89</v>
      </c>
      <c r="Q115">
        <v>1053.2</v>
      </c>
      <c r="R115">
        <v>15.26</v>
      </c>
      <c r="S115">
        <f t="shared" si="22"/>
        <v>-3.4846183061147062</v>
      </c>
      <c r="T115">
        <v>0.34087000000000001</v>
      </c>
      <c r="U115">
        <v>5.7299999999999999E-3</v>
      </c>
      <c r="V115" t="e">
        <f ca="1">[1]!SingleStagePbR(Q115,1)/[1]!SingleStagePbR(Q115,0)</f>
        <v>#NAME?</v>
      </c>
      <c r="W115" t="e">
        <f ca="1">[1]!Age7corr(H115,B115,V115)</f>
        <v>#NAME?</v>
      </c>
      <c r="X115" t="e">
        <f ca="1">[1]!AgeEr7Corr(W115,H115,I115,B115,C115,V115,0)</f>
        <v>#NAME?</v>
      </c>
      <c r="Y115">
        <v>275</v>
      </c>
      <c r="Z115">
        <v>139</v>
      </c>
      <c r="AA115">
        <v>24446</v>
      </c>
      <c r="AB115">
        <v>1778</v>
      </c>
      <c r="AC115">
        <v>2835</v>
      </c>
      <c r="AD115">
        <v>42723</v>
      </c>
      <c r="AE115">
        <v>155615</v>
      </c>
      <c r="AF115">
        <f t="shared" si="23"/>
        <v>75.786912751677846</v>
      </c>
      <c r="AG115" t="e">
        <f ca="1">[1]!SingleStagePbR(Q115,0)*AF115/AA115</f>
        <v>#NAME?</v>
      </c>
      <c r="AH115" t="e">
        <f ca="1">[1]!SingleStagePbR(Q115,1)*AF115/AB115</f>
        <v>#NAME?</v>
      </c>
      <c r="AI115" t="e">
        <f ca="1">[1]!SingleStagePbR(Q115,2)*AF115/AC115</f>
        <v>#NAME?</v>
      </c>
      <c r="AJ115" t="e">
        <f t="shared" ca="1" si="24"/>
        <v>#NAME?</v>
      </c>
      <c r="AK115" t="e">
        <f t="shared" ca="1" si="25"/>
        <v>#NAME?</v>
      </c>
      <c r="AL115" t="e">
        <f t="shared" ca="1" si="26"/>
        <v>#NAME?</v>
      </c>
      <c r="AM115" t="e">
        <f t="shared" ca="1" si="27"/>
        <v>#NAME?</v>
      </c>
      <c r="AN115" t="e">
        <f ca="1">[1]!AgePb76(AJ115)</f>
        <v>#NAME?</v>
      </c>
      <c r="AO115" t="e">
        <f ca="1">[1]!AgePb8Th2(AK115)</f>
        <v>#NAME?</v>
      </c>
      <c r="AP115" t="e">
        <f ca="1">[1]!AgePb7U5(AL115)</f>
        <v>#NAME?</v>
      </c>
      <c r="AQ115" t="e">
        <f ca="1">[1]!AgePb6U8(AM115)</f>
        <v>#NAME?</v>
      </c>
    </row>
    <row r="116" spans="1:43">
      <c r="A116" t="s">
        <v>36</v>
      </c>
      <c r="B116">
        <v>7.6319999999999999E-2</v>
      </c>
      <c r="C116">
        <v>3.0000000000000001E-3</v>
      </c>
      <c r="D116">
        <v>5.4800000000000001E-2</v>
      </c>
      <c r="E116">
        <v>1.8600000000000001E-3</v>
      </c>
      <c r="F116">
        <v>1.8605799999999999</v>
      </c>
      <c r="G116">
        <v>7.1569999999999995E-2</v>
      </c>
      <c r="H116">
        <v>0.17699999999999999</v>
      </c>
      <c r="I116">
        <v>2.81E-3</v>
      </c>
      <c r="J116">
        <f t="shared" si="21"/>
        <v>0.41271512461822774</v>
      </c>
      <c r="K116">
        <v>1103.5999999999999</v>
      </c>
      <c r="L116">
        <v>76.540000000000006</v>
      </c>
      <c r="M116">
        <v>1078.4000000000001</v>
      </c>
      <c r="N116">
        <v>35.57</v>
      </c>
      <c r="O116">
        <v>1067.2</v>
      </c>
      <c r="P116">
        <v>25.4</v>
      </c>
      <c r="Q116">
        <v>1050.5999999999999</v>
      </c>
      <c r="R116">
        <v>15.39</v>
      </c>
      <c r="S116">
        <f t="shared" si="22"/>
        <v>1.58004949552637</v>
      </c>
      <c r="T116">
        <v>0.34666999999999998</v>
      </c>
      <c r="U116">
        <v>5.8700000000000002E-3</v>
      </c>
      <c r="V116" t="e">
        <f ca="1">[1]!SingleStagePbR(Q116,1)/[1]!SingleStagePbR(Q116,0)</f>
        <v>#NAME?</v>
      </c>
      <c r="W116" t="e">
        <f ca="1">[1]!Age7corr(H116,B116,V116)</f>
        <v>#NAME?</v>
      </c>
      <c r="X116" t="e">
        <f ca="1">[1]!AgeEr7Corr(W116,H116,I116,B116,C116,V116,0)</f>
        <v>#NAME?</v>
      </c>
      <c r="Y116">
        <v>261</v>
      </c>
      <c r="Z116">
        <v>58</v>
      </c>
      <c r="AA116">
        <v>23620</v>
      </c>
      <c r="AB116">
        <v>1861</v>
      </c>
      <c r="AC116">
        <v>2637</v>
      </c>
      <c r="AD116">
        <v>42207</v>
      </c>
      <c r="AE116">
        <v>151140</v>
      </c>
      <c r="AF116">
        <f t="shared" si="23"/>
        <v>-1.9949664429530145</v>
      </c>
      <c r="AG116" t="e">
        <f ca="1">[1]!SingleStagePbR(Q116,0)*AF116/AA116</f>
        <v>#NAME?</v>
      </c>
      <c r="AH116" t="e">
        <f ca="1">[1]!SingleStagePbR(Q116,1)*AF116/AB116</f>
        <v>#NAME?</v>
      </c>
      <c r="AI116" t="e">
        <f ca="1">[1]!SingleStagePbR(Q116,2)*AF116/AC116</f>
        <v>#NAME?</v>
      </c>
      <c r="AJ116" t="e">
        <f t="shared" ca="1" si="24"/>
        <v>#NAME?</v>
      </c>
      <c r="AK116" t="e">
        <f t="shared" ca="1" si="25"/>
        <v>#NAME?</v>
      </c>
      <c r="AL116" t="e">
        <f t="shared" ca="1" si="26"/>
        <v>#NAME?</v>
      </c>
      <c r="AM116" t="e">
        <f t="shared" ca="1" si="27"/>
        <v>#NAME?</v>
      </c>
      <c r="AN116" t="e">
        <f ca="1">[1]!AgePb76(AJ116)</f>
        <v>#NAME?</v>
      </c>
      <c r="AO116" t="e">
        <f ca="1">[1]!AgePb8Th2(AK116)</f>
        <v>#NAME?</v>
      </c>
      <c r="AP116" t="e">
        <f ca="1">[1]!AgePb7U5(AL116)</f>
        <v>#NAME?</v>
      </c>
      <c r="AQ116" t="e">
        <f ca="1">[1]!AgePb6U8(AM116)</f>
        <v>#NAME?</v>
      </c>
    </row>
    <row r="117" spans="1:43">
      <c r="A117" t="s">
        <v>42</v>
      </c>
      <c r="B117">
        <v>7.5749999999999998E-2</v>
      </c>
      <c r="C117">
        <v>3.0100000000000001E-3</v>
      </c>
      <c r="D117">
        <v>5.4429999999999999E-2</v>
      </c>
      <c r="E117">
        <v>1.8699999999999999E-3</v>
      </c>
      <c r="F117">
        <v>1.8278300000000001</v>
      </c>
      <c r="G117">
        <v>7.1300000000000002E-2</v>
      </c>
      <c r="H117">
        <v>0.17519000000000001</v>
      </c>
      <c r="I117">
        <v>2.8E-3</v>
      </c>
      <c r="J117">
        <f t="shared" si="21"/>
        <v>0.40972738314090079</v>
      </c>
      <c r="K117">
        <v>1088.5</v>
      </c>
      <c r="L117">
        <v>77.73</v>
      </c>
      <c r="M117">
        <v>1071.2</v>
      </c>
      <c r="N117">
        <v>35.9</v>
      </c>
      <c r="O117">
        <v>1055.5</v>
      </c>
      <c r="P117">
        <v>25.6</v>
      </c>
      <c r="Q117">
        <v>1040.5999999999999</v>
      </c>
      <c r="R117">
        <v>15.35</v>
      </c>
      <c r="S117">
        <f t="shared" si="22"/>
        <v>1.4318662310205843</v>
      </c>
      <c r="T117">
        <v>0.33940999999999999</v>
      </c>
      <c r="U117">
        <v>5.79E-3</v>
      </c>
      <c r="V117" t="e">
        <f ca="1">[1]!SingleStagePbR(Q117,1)/[1]!SingleStagePbR(Q117,0)</f>
        <v>#NAME?</v>
      </c>
      <c r="W117" t="e">
        <f ca="1">[1]!Age7corr(H117,B117,V117)</f>
        <v>#NAME?</v>
      </c>
      <c r="X117" t="e">
        <f ca="1">[1]!AgeEr7Corr(W117,H117,I117,B117,C117,V117,0)</f>
        <v>#NAME?</v>
      </c>
      <c r="Y117">
        <v>316</v>
      </c>
      <c r="Z117">
        <v>143</v>
      </c>
      <c r="AA117">
        <v>23276</v>
      </c>
      <c r="AB117">
        <v>1820</v>
      </c>
      <c r="AC117">
        <v>2561</v>
      </c>
      <c r="AD117">
        <v>41226</v>
      </c>
      <c r="AE117">
        <v>150768</v>
      </c>
      <c r="AF117">
        <f t="shared" si="23"/>
        <v>70.362416107382558</v>
      </c>
      <c r="AG117" t="e">
        <f ca="1">[1]!SingleStagePbR(Q117,0)*AF117/AA117</f>
        <v>#NAME?</v>
      </c>
      <c r="AH117" t="e">
        <f ca="1">[1]!SingleStagePbR(Q117,1)*AF117/AB117</f>
        <v>#NAME?</v>
      </c>
      <c r="AI117" t="e">
        <f ca="1">[1]!SingleStagePbR(Q117,2)*AF117/AC117</f>
        <v>#NAME?</v>
      </c>
      <c r="AJ117" t="e">
        <f t="shared" ca="1" si="24"/>
        <v>#NAME?</v>
      </c>
      <c r="AK117" t="e">
        <f t="shared" ca="1" si="25"/>
        <v>#NAME?</v>
      </c>
      <c r="AL117" t="e">
        <f t="shared" ca="1" si="26"/>
        <v>#NAME?</v>
      </c>
      <c r="AM117" t="e">
        <f t="shared" ca="1" si="27"/>
        <v>#NAME?</v>
      </c>
      <c r="AN117" t="e">
        <f ca="1">[1]!AgePb76(AJ117)</f>
        <v>#NAME?</v>
      </c>
      <c r="AO117" t="e">
        <f ca="1">[1]!AgePb8Th2(AK117)</f>
        <v>#NAME?</v>
      </c>
      <c r="AP117" t="e">
        <f ca="1">[1]!AgePb7U5(AL117)</f>
        <v>#NAME?</v>
      </c>
      <c r="AQ117" t="e">
        <f ca="1">[1]!AgePb6U8(AM117)</f>
        <v>#NAME?</v>
      </c>
    </row>
    <row r="118" spans="1:43">
      <c r="A118" t="s">
        <v>50</v>
      </c>
      <c r="B118">
        <v>7.918E-2</v>
      </c>
      <c r="C118">
        <v>3.1900000000000001E-3</v>
      </c>
      <c r="D118">
        <v>5.3629999999999997E-2</v>
      </c>
      <c r="E118">
        <v>1.91E-3</v>
      </c>
      <c r="F118">
        <v>1.92621</v>
      </c>
      <c r="G118">
        <v>7.6149999999999995E-2</v>
      </c>
      <c r="H118">
        <v>0.17660999999999999</v>
      </c>
      <c r="I118">
        <v>2.8700000000000002E-3</v>
      </c>
      <c r="J118">
        <f t="shared" si="21"/>
        <v>0.41105537524895724</v>
      </c>
      <c r="K118">
        <v>1176.7</v>
      </c>
      <c r="L118">
        <v>77.77</v>
      </c>
      <c r="M118">
        <v>1055.8</v>
      </c>
      <c r="N118">
        <v>36.619999999999997</v>
      </c>
      <c r="O118">
        <v>1090.2</v>
      </c>
      <c r="P118">
        <v>26.42</v>
      </c>
      <c r="Q118">
        <v>1048.4000000000001</v>
      </c>
      <c r="R118">
        <v>15.73</v>
      </c>
      <c r="S118">
        <f t="shared" si="22"/>
        <v>3.9870278519648972</v>
      </c>
      <c r="T118">
        <v>0.33955999999999997</v>
      </c>
      <c r="U118">
        <v>5.9100000000000003E-3</v>
      </c>
      <c r="V118" t="e">
        <f ca="1">[1]!SingleStagePbR(Q118,1)/[1]!SingleStagePbR(Q118,0)</f>
        <v>#NAME?</v>
      </c>
      <c r="W118" t="e">
        <f ca="1">[1]!Age7corr(H118,B118,V118)</f>
        <v>#NAME?</v>
      </c>
      <c r="X118" t="e">
        <f ca="1">[1]!AgeEr7Corr(W118,H118,I118,B118,C118,V118,0)</f>
        <v>#NAME?</v>
      </c>
      <c r="Y118">
        <v>261</v>
      </c>
      <c r="Z118">
        <v>72</v>
      </c>
      <c r="AA118">
        <v>21937</v>
      </c>
      <c r="AB118">
        <v>1793</v>
      </c>
      <c r="AC118">
        <v>2370</v>
      </c>
      <c r="AD118">
        <v>38666</v>
      </c>
      <c r="AE118">
        <v>141318</v>
      </c>
      <c r="AF118">
        <f t="shared" si="23"/>
        <v>12.005033557046985</v>
      </c>
      <c r="AG118" t="e">
        <f ca="1">[1]!SingleStagePbR(Q118,0)*AF118/AA118</f>
        <v>#NAME?</v>
      </c>
      <c r="AH118" t="e">
        <f ca="1">[1]!SingleStagePbR(Q118,1)*AF118/AB118</f>
        <v>#NAME?</v>
      </c>
      <c r="AI118" t="e">
        <f ca="1">[1]!SingleStagePbR(Q118,2)*AF118/AC118</f>
        <v>#NAME?</v>
      </c>
      <c r="AJ118" t="e">
        <f t="shared" ca="1" si="24"/>
        <v>#NAME?</v>
      </c>
      <c r="AK118" t="e">
        <f t="shared" ca="1" si="25"/>
        <v>#NAME?</v>
      </c>
      <c r="AL118" t="e">
        <f t="shared" ca="1" si="26"/>
        <v>#NAME?</v>
      </c>
      <c r="AM118" t="e">
        <f t="shared" ca="1" si="27"/>
        <v>#NAME?</v>
      </c>
      <c r="AN118" t="e">
        <f ca="1">[1]!AgePb76(AJ118)</f>
        <v>#NAME?</v>
      </c>
      <c r="AO118" t="e">
        <f ca="1">[1]!AgePb8Th2(AK118)</f>
        <v>#NAME?</v>
      </c>
      <c r="AP118" t="e">
        <f ca="1">[1]!AgePb7U5(AL118)</f>
        <v>#NAME?</v>
      </c>
      <c r="AQ118" t="e">
        <f ca="1">[1]!AgePb6U8(AM118)</f>
        <v>#NAME?</v>
      </c>
    </row>
    <row r="119" spans="1:43">
      <c r="A119" t="s">
        <v>21</v>
      </c>
      <c r="B119">
        <v>6.2590000000000007E-2</v>
      </c>
      <c r="C119">
        <v>2.0500000000000002E-3</v>
      </c>
      <c r="D119">
        <v>3.7190000000000001E-2</v>
      </c>
      <c r="E119">
        <v>2.5000000000000001E-3</v>
      </c>
      <c r="F119">
        <v>0.87546999999999997</v>
      </c>
      <c r="G119">
        <v>2.826E-2</v>
      </c>
      <c r="H119">
        <v>0.10158</v>
      </c>
      <c r="I119">
        <v>1.4400000000000001E-3</v>
      </c>
      <c r="J119">
        <f t="shared" si="21"/>
        <v>0.43916062517948889</v>
      </c>
      <c r="K119">
        <v>694.3</v>
      </c>
      <c r="L119">
        <v>68.42</v>
      </c>
      <c r="M119">
        <v>738</v>
      </c>
      <c r="N119">
        <v>48.81</v>
      </c>
      <c r="O119">
        <v>638.5</v>
      </c>
      <c r="P119">
        <v>15.3</v>
      </c>
      <c r="Q119">
        <v>623.70000000000005</v>
      </c>
      <c r="R119">
        <v>8.4</v>
      </c>
      <c r="S119">
        <f t="shared" si="22"/>
        <v>2.3729357062690415</v>
      </c>
      <c r="T119">
        <v>2.76E-2</v>
      </c>
      <c r="U119">
        <v>7.7999999999999999E-4</v>
      </c>
      <c r="V119" t="e">
        <f ca="1">[1]!SingleStagePbR(Q119,1)/[1]!SingleStagePbR(Q119,0)</f>
        <v>#NAME?</v>
      </c>
      <c r="W119" t="e">
        <f ca="1">[1]!Age7corr(H119,B119,V119)</f>
        <v>#NAME?</v>
      </c>
      <c r="X119" t="e">
        <f ca="1">[1]!AgeEr7Corr(W119,H119,I119,B119,C119,V119,0)</f>
        <v>#NAME?</v>
      </c>
      <c r="Y119">
        <v>316</v>
      </c>
      <c r="Z119">
        <v>110</v>
      </c>
      <c r="AA119">
        <v>49508</v>
      </c>
      <c r="AB119">
        <v>3201</v>
      </c>
      <c r="AC119">
        <v>516</v>
      </c>
      <c r="AD119">
        <v>12208</v>
      </c>
      <c r="AE119">
        <v>549358</v>
      </c>
      <c r="AF119">
        <f t="shared" si="23"/>
        <v>37.362416107382558</v>
      </c>
      <c r="AG119" t="e">
        <f ca="1">[1]!SingleStagePbR(Q119,0)*AF119/AA119</f>
        <v>#NAME?</v>
      </c>
      <c r="AH119" t="e">
        <f ca="1">[1]!SingleStagePbR(Q119,1)*AF119/AB119</f>
        <v>#NAME?</v>
      </c>
      <c r="AI119" t="e">
        <f ca="1">[1]!SingleStagePbR(Q119,2)*AF119/AC119</f>
        <v>#NAME?</v>
      </c>
      <c r="AJ119" t="e">
        <f t="shared" ca="1" si="24"/>
        <v>#NAME?</v>
      </c>
      <c r="AK119" t="e">
        <f t="shared" ca="1" si="25"/>
        <v>#NAME?</v>
      </c>
      <c r="AL119" t="e">
        <f t="shared" ca="1" si="26"/>
        <v>#NAME?</v>
      </c>
      <c r="AM119" t="e">
        <f t="shared" ca="1" si="27"/>
        <v>#NAME?</v>
      </c>
      <c r="AN119" t="e">
        <f ca="1">[1]!AgePb76(AJ119)</f>
        <v>#NAME?</v>
      </c>
      <c r="AO119" t="e">
        <f ca="1">[1]!AgePb8Th2(AK119)</f>
        <v>#NAME?</v>
      </c>
      <c r="AP119" t="e">
        <f ca="1">[1]!AgePb7U5(AL119)</f>
        <v>#NAME?</v>
      </c>
      <c r="AQ119" t="e">
        <f ca="1">[1]!AgePb6U8(AM119)</f>
        <v>#NAME?</v>
      </c>
    </row>
    <row r="120" spans="1:43">
      <c r="A120" t="s">
        <v>147</v>
      </c>
      <c r="B120">
        <v>5.9920000000000001E-2</v>
      </c>
      <c r="C120">
        <v>2.7799999999999999E-3</v>
      </c>
      <c r="D120">
        <v>3.8589999999999999E-2</v>
      </c>
      <c r="E120">
        <v>2.9399999999999999E-3</v>
      </c>
      <c r="F120">
        <v>0.79337999999999997</v>
      </c>
      <c r="G120">
        <v>3.6819999999999999E-2</v>
      </c>
      <c r="H120">
        <v>9.6009999999999998E-2</v>
      </c>
      <c r="I120">
        <v>1.67E-3</v>
      </c>
      <c r="J120">
        <f t="shared" si="21"/>
        <v>0.37479817335250648</v>
      </c>
      <c r="K120">
        <v>600.70000000000005</v>
      </c>
      <c r="L120">
        <v>97.53</v>
      </c>
      <c r="M120">
        <v>765.3</v>
      </c>
      <c r="N120">
        <v>57.2</v>
      </c>
      <c r="O120">
        <v>593.1</v>
      </c>
      <c r="P120">
        <v>20.84</v>
      </c>
      <c r="Q120">
        <v>591</v>
      </c>
      <c r="R120">
        <v>9.85</v>
      </c>
      <c r="S120">
        <f t="shared" si="22"/>
        <v>0.35532994923859196</v>
      </c>
      <c r="T120">
        <v>2.598E-2</v>
      </c>
      <c r="U120">
        <v>8.5999999999999998E-4</v>
      </c>
      <c r="V120" t="e">
        <f ca="1">[1]!SingleStagePbR(Q120,1)/[1]!SingleStagePbR(Q120,0)</f>
        <v>#NAME?</v>
      </c>
      <c r="W120" t="e">
        <f ca="1">[1]!Age7corr(H120,B120,V120)</f>
        <v>#NAME?</v>
      </c>
      <c r="X120" t="e">
        <f ca="1">[1]!AgeEr7Corr(W120,H120,I120,B120,C120,V120,0)</f>
        <v>#NAME?</v>
      </c>
      <c r="Y120">
        <v>303</v>
      </c>
      <c r="Z120">
        <v>53</v>
      </c>
      <c r="AA120">
        <v>40376</v>
      </c>
      <c r="AB120">
        <v>2493</v>
      </c>
      <c r="AC120">
        <v>465</v>
      </c>
      <c r="AD120">
        <v>10358</v>
      </c>
      <c r="AE120">
        <v>493852</v>
      </c>
      <c r="AF120">
        <f t="shared" si="23"/>
        <v>-16.64932885906039</v>
      </c>
      <c r="AG120" t="e">
        <f ca="1">[1]!SingleStagePbR(Q120,0)*AF120/AA120</f>
        <v>#NAME?</v>
      </c>
      <c r="AH120" t="e">
        <f ca="1">[1]!SingleStagePbR(Q120,1)*AF120/AB120</f>
        <v>#NAME?</v>
      </c>
      <c r="AI120" t="e">
        <f ca="1">[1]!SingleStagePbR(Q120,2)*AF120/AC120</f>
        <v>#NAME?</v>
      </c>
      <c r="AJ120" t="e">
        <f t="shared" ca="1" si="24"/>
        <v>#NAME?</v>
      </c>
      <c r="AK120" t="e">
        <f t="shared" ca="1" si="25"/>
        <v>#NAME?</v>
      </c>
      <c r="AL120" t="e">
        <f t="shared" ca="1" si="26"/>
        <v>#NAME?</v>
      </c>
      <c r="AM120" t="e">
        <f t="shared" ca="1" si="27"/>
        <v>#NAME?</v>
      </c>
      <c r="AN120" t="e">
        <f ca="1">[1]!AgePb76(AJ120)</f>
        <v>#NAME?</v>
      </c>
      <c r="AO120" t="e">
        <f ca="1">[1]!AgePb8Th2(AK120)</f>
        <v>#NAME?</v>
      </c>
      <c r="AP120" t="e">
        <f ca="1">[1]!AgePb7U5(AL120)</f>
        <v>#NAME?</v>
      </c>
      <c r="AQ120" t="e">
        <f ca="1">[1]!AgePb6U8(AM120)</f>
        <v>#NAME?</v>
      </c>
    </row>
    <row r="121" spans="1:43">
      <c r="A121" t="s">
        <v>161</v>
      </c>
      <c r="B121">
        <v>6.13E-2</v>
      </c>
      <c r="C121">
        <v>2.96E-3</v>
      </c>
      <c r="D121">
        <v>3.9280000000000002E-2</v>
      </c>
      <c r="E121">
        <v>2.97E-3</v>
      </c>
      <c r="F121">
        <v>0.81406999999999996</v>
      </c>
      <c r="G121">
        <v>3.9350000000000003E-2</v>
      </c>
      <c r="H121">
        <v>9.6269999999999994E-2</v>
      </c>
      <c r="I121">
        <v>1.73E-3</v>
      </c>
      <c r="J121">
        <f t="shared" si="21"/>
        <v>0.37176811986723596</v>
      </c>
      <c r="K121">
        <v>649.79999999999995</v>
      </c>
      <c r="L121">
        <v>100.34</v>
      </c>
      <c r="M121">
        <v>778.7</v>
      </c>
      <c r="N121">
        <v>57.7</v>
      </c>
      <c r="O121">
        <v>604.70000000000005</v>
      </c>
      <c r="P121">
        <v>22.03</v>
      </c>
      <c r="Q121">
        <v>592.5</v>
      </c>
      <c r="R121">
        <v>10.18</v>
      </c>
      <c r="S121">
        <f t="shared" si="22"/>
        <v>2.0590717299578065</v>
      </c>
      <c r="T121">
        <v>2.5780000000000001E-2</v>
      </c>
      <c r="U121">
        <v>8.4999999999999995E-4</v>
      </c>
      <c r="V121" t="e">
        <f ca="1">[1]!SingleStagePbR(Q121,1)/[1]!SingleStagePbR(Q121,0)</f>
        <v>#NAME?</v>
      </c>
      <c r="W121" t="e">
        <f ca="1">[1]!Age7corr(H121,B121,V121)</f>
        <v>#NAME?</v>
      </c>
      <c r="X121" t="e">
        <f ca="1">[1]!AgeEr7Corr(W121,H121,I121,B121,C121,V121,0)</f>
        <v>#NAME?</v>
      </c>
      <c r="Y121">
        <v>179</v>
      </c>
      <c r="Z121">
        <v>84</v>
      </c>
      <c r="AA121">
        <v>41047</v>
      </c>
      <c r="AB121">
        <v>2592</v>
      </c>
      <c r="AC121">
        <v>480</v>
      </c>
      <c r="AD121">
        <v>10470</v>
      </c>
      <c r="AE121">
        <v>503002</v>
      </c>
      <c r="AF121">
        <f t="shared" si="23"/>
        <v>42.854026845637591</v>
      </c>
      <c r="AG121" t="e">
        <f ca="1">[1]!SingleStagePbR(Q121,0)*AF121/AA121</f>
        <v>#NAME?</v>
      </c>
      <c r="AH121" t="e">
        <f ca="1">[1]!SingleStagePbR(Q121,1)*AF121/AB121</f>
        <v>#NAME?</v>
      </c>
      <c r="AI121" t="e">
        <f ca="1">[1]!SingleStagePbR(Q121,2)*AF121/AC121</f>
        <v>#NAME?</v>
      </c>
      <c r="AJ121" t="e">
        <f t="shared" ca="1" si="24"/>
        <v>#NAME?</v>
      </c>
      <c r="AK121" t="e">
        <f t="shared" ca="1" si="25"/>
        <v>#NAME?</v>
      </c>
      <c r="AL121" t="e">
        <f t="shared" ca="1" si="26"/>
        <v>#NAME?</v>
      </c>
      <c r="AM121" t="e">
        <f t="shared" ca="1" si="27"/>
        <v>#NAME?</v>
      </c>
      <c r="AN121" t="e">
        <f ca="1">[1]!AgePb76(AJ121)</f>
        <v>#NAME?</v>
      </c>
      <c r="AO121" t="e">
        <f ca="1">[1]!AgePb8Th2(AK121)</f>
        <v>#NAME?</v>
      </c>
      <c r="AP121" t="e">
        <f ca="1">[1]!AgePb7U5(AL121)</f>
        <v>#NAME?</v>
      </c>
      <c r="AQ121" t="e">
        <f ca="1">[1]!AgePb6U8(AM121)</f>
        <v>#NAME?</v>
      </c>
    </row>
    <row r="122" spans="1:43">
      <c r="A122" t="s">
        <v>35</v>
      </c>
      <c r="B122">
        <v>6.0499999999999998E-2</v>
      </c>
      <c r="C122">
        <v>2.0600000000000002E-3</v>
      </c>
      <c r="D122">
        <v>4.4269999999999997E-2</v>
      </c>
      <c r="E122">
        <v>3.0200000000000001E-3</v>
      </c>
      <c r="F122">
        <v>0.80445</v>
      </c>
      <c r="G122">
        <v>2.6970000000000001E-2</v>
      </c>
      <c r="H122">
        <v>9.6549999999999997E-2</v>
      </c>
      <c r="I122">
        <v>1.3799999999999999E-3</v>
      </c>
      <c r="J122">
        <f t="shared" si="21"/>
        <v>0.42632904159002838</v>
      </c>
      <c r="K122">
        <v>621.4</v>
      </c>
      <c r="L122">
        <v>71.760000000000005</v>
      </c>
      <c r="M122">
        <v>875.6</v>
      </c>
      <c r="N122">
        <v>58.38</v>
      </c>
      <c r="O122">
        <v>599.29999999999995</v>
      </c>
      <c r="P122">
        <v>15.18</v>
      </c>
      <c r="Q122">
        <v>594.20000000000005</v>
      </c>
      <c r="R122">
        <v>8.14</v>
      </c>
      <c r="S122">
        <f t="shared" si="22"/>
        <v>0.85829686974081554</v>
      </c>
      <c r="T122">
        <v>2.3609999999999999E-2</v>
      </c>
      <c r="U122">
        <v>7.3999999999999999E-4</v>
      </c>
      <c r="V122" t="e">
        <f ca="1">[1]!SingleStagePbR(Q122,1)/[1]!SingleStagePbR(Q122,0)</f>
        <v>#NAME?</v>
      </c>
      <c r="W122" t="e">
        <f ca="1">[1]!Age7corr(H122,B122,V122)</f>
        <v>#NAME?</v>
      </c>
      <c r="X122" t="e">
        <f ca="1">[1]!AgeEr7Corr(W122,H122,I122,B122,C122,V122,0)</f>
        <v>#NAME?</v>
      </c>
      <c r="Y122">
        <v>385</v>
      </c>
      <c r="Z122">
        <v>104</v>
      </c>
      <c r="AA122">
        <v>46775</v>
      </c>
      <c r="AB122">
        <v>2922</v>
      </c>
      <c r="AC122">
        <v>526</v>
      </c>
      <c r="AD122">
        <v>10432</v>
      </c>
      <c r="AE122">
        <v>548517</v>
      </c>
      <c r="AF122">
        <f t="shared" si="23"/>
        <v>15.50167785234899</v>
      </c>
      <c r="AG122" t="e">
        <f ca="1">[1]!SingleStagePbR(Q122,0)*AF122/AA122</f>
        <v>#NAME?</v>
      </c>
      <c r="AH122" t="e">
        <f ca="1">[1]!SingleStagePbR(Q122,1)*AF122/AB122</f>
        <v>#NAME?</v>
      </c>
      <c r="AI122" t="e">
        <f ca="1">[1]!SingleStagePbR(Q122,2)*AF122/AC122</f>
        <v>#NAME?</v>
      </c>
      <c r="AJ122" t="e">
        <f t="shared" ca="1" si="24"/>
        <v>#NAME?</v>
      </c>
      <c r="AK122" t="e">
        <f t="shared" ca="1" si="25"/>
        <v>#NAME?</v>
      </c>
      <c r="AL122" t="e">
        <f t="shared" ca="1" si="26"/>
        <v>#NAME?</v>
      </c>
      <c r="AM122" t="e">
        <f t="shared" ca="1" si="27"/>
        <v>#NAME?</v>
      </c>
      <c r="AN122" t="e">
        <f ca="1">[1]!AgePb76(AJ122)</f>
        <v>#NAME?</v>
      </c>
      <c r="AO122" t="e">
        <f ca="1">[1]!AgePb8Th2(AK122)</f>
        <v>#NAME?</v>
      </c>
      <c r="AP122" t="e">
        <f ca="1">[1]!AgePb7U5(AL122)</f>
        <v>#NAME?</v>
      </c>
      <c r="AQ122" t="e">
        <f ca="1">[1]!AgePb6U8(AM122)</f>
        <v>#NAME?</v>
      </c>
    </row>
    <row r="123" spans="1:43">
      <c r="A123" t="s">
        <v>49</v>
      </c>
      <c r="B123">
        <v>5.9360000000000003E-2</v>
      </c>
      <c r="C123">
        <v>2.0500000000000002E-3</v>
      </c>
      <c r="D123">
        <v>3.943E-2</v>
      </c>
      <c r="E123">
        <v>2.64E-3</v>
      </c>
      <c r="F123">
        <v>0.80149000000000004</v>
      </c>
      <c r="G123">
        <v>2.7369999999999998E-2</v>
      </c>
      <c r="H123">
        <v>9.8030000000000006E-2</v>
      </c>
      <c r="I123">
        <v>1.42E-3</v>
      </c>
      <c r="J123">
        <f t="shared" si="21"/>
        <v>0.42418240730777762</v>
      </c>
      <c r="K123">
        <v>580.20000000000005</v>
      </c>
      <c r="L123">
        <v>73.44</v>
      </c>
      <c r="M123">
        <v>781.6</v>
      </c>
      <c r="N123">
        <v>51.37</v>
      </c>
      <c r="O123">
        <v>597.70000000000005</v>
      </c>
      <c r="P123">
        <v>15.42</v>
      </c>
      <c r="Q123">
        <v>602.9</v>
      </c>
      <c r="R123">
        <v>8.33</v>
      </c>
      <c r="S123">
        <f t="shared" si="22"/>
        <v>-0.86249792668766645</v>
      </c>
      <c r="T123">
        <v>2.5749999999999999E-2</v>
      </c>
      <c r="U123">
        <v>7.5000000000000002E-4</v>
      </c>
      <c r="V123" t="e">
        <f ca="1">[1]!SingleStagePbR(Q123,1)/[1]!SingleStagePbR(Q123,0)</f>
        <v>#NAME?</v>
      </c>
      <c r="W123" t="e">
        <f ca="1">[1]!Age7corr(H123,B123,V123)</f>
        <v>#NAME?</v>
      </c>
      <c r="X123" t="e">
        <f ca="1">[1]!AgeEr7Corr(W123,H123,I123,B123,C123,V123,0)</f>
        <v>#NAME?</v>
      </c>
      <c r="Y123">
        <v>454</v>
      </c>
      <c r="Z123">
        <v>126</v>
      </c>
      <c r="AA123">
        <v>48293</v>
      </c>
      <c r="AB123">
        <v>2959</v>
      </c>
      <c r="AC123">
        <v>523</v>
      </c>
      <c r="AD123">
        <v>11625</v>
      </c>
      <c r="AE123">
        <v>560291</v>
      </c>
      <c r="AF123">
        <f t="shared" si="23"/>
        <v>21.640939597315452</v>
      </c>
      <c r="AG123" t="e">
        <f ca="1">[1]!SingleStagePbR(Q123,0)*AF123/AA123</f>
        <v>#NAME?</v>
      </c>
      <c r="AH123" t="e">
        <f ca="1">[1]!SingleStagePbR(Q123,1)*AF123/AB123</f>
        <v>#NAME?</v>
      </c>
      <c r="AI123" t="e">
        <f ca="1">[1]!SingleStagePbR(Q123,2)*AF123/AC123</f>
        <v>#NAME?</v>
      </c>
      <c r="AJ123" t="e">
        <f t="shared" ca="1" si="24"/>
        <v>#NAME?</v>
      </c>
      <c r="AK123" t="e">
        <f t="shared" ca="1" si="25"/>
        <v>#NAME?</v>
      </c>
      <c r="AL123" t="e">
        <f t="shared" ca="1" si="26"/>
        <v>#NAME?</v>
      </c>
      <c r="AM123" t="e">
        <f t="shared" ca="1" si="27"/>
        <v>#NAME?</v>
      </c>
      <c r="AN123" t="e">
        <f ca="1">[1]!AgePb76(AJ123)</f>
        <v>#NAME?</v>
      </c>
      <c r="AO123" t="e">
        <f ca="1">[1]!AgePb8Th2(AK123)</f>
        <v>#NAME?</v>
      </c>
      <c r="AP123" t="e">
        <f ca="1">[1]!AgePb7U5(AL123)</f>
        <v>#NAME?</v>
      </c>
      <c r="AQ123" t="e">
        <f ca="1">[1]!AgePb6U8(AM123)</f>
        <v>#NAME?</v>
      </c>
    </row>
    <row r="124" spans="1:43">
      <c r="A124" t="s">
        <v>63</v>
      </c>
      <c r="B124">
        <v>5.9709999999999999E-2</v>
      </c>
      <c r="C124">
        <v>2.1099999999999999E-3</v>
      </c>
      <c r="D124">
        <v>4.4089999999999997E-2</v>
      </c>
      <c r="E124">
        <v>2.81E-3</v>
      </c>
      <c r="F124">
        <v>0.81842000000000004</v>
      </c>
      <c r="G124">
        <v>2.861E-2</v>
      </c>
      <c r="H124">
        <v>9.9489999999999995E-2</v>
      </c>
      <c r="I124">
        <v>1.4599999999999999E-3</v>
      </c>
      <c r="J124">
        <f t="shared" ref="J124:J140" si="28">I124/H124*F124/G124</f>
        <v>0.41978972170864137</v>
      </c>
      <c r="K124">
        <v>593.4</v>
      </c>
      <c r="L124">
        <v>74.58</v>
      </c>
      <c r="M124">
        <v>872.2</v>
      </c>
      <c r="N124">
        <v>54.35</v>
      </c>
      <c r="O124">
        <v>607.20000000000005</v>
      </c>
      <c r="P124">
        <v>15.97</v>
      </c>
      <c r="Q124">
        <v>611.4</v>
      </c>
      <c r="R124">
        <v>8.58</v>
      </c>
      <c r="S124">
        <f t="shared" ref="S124:S140" si="29">(O124/Q124-1) * 100</f>
        <v>-0.68694798822374059</v>
      </c>
      <c r="T124">
        <v>2.665E-2</v>
      </c>
      <c r="U124">
        <v>7.6000000000000004E-4</v>
      </c>
      <c r="V124" t="e">
        <f ca="1">[1]!SingleStagePbR(Q124,1)/[1]!SingleStagePbR(Q124,0)</f>
        <v>#NAME?</v>
      </c>
      <c r="W124" t="e">
        <f ca="1">[1]!Age7corr(H124,B124,V124)</f>
        <v>#NAME?</v>
      </c>
      <c r="X124" t="e">
        <f ca="1">[1]!AgeEr7Corr(W124,H124,I124,B124,C124,V124,0)</f>
        <v>#NAME?</v>
      </c>
      <c r="Y124">
        <v>372</v>
      </c>
      <c r="Z124">
        <v>115</v>
      </c>
      <c r="AA124">
        <v>48928</v>
      </c>
      <c r="AB124">
        <v>3015</v>
      </c>
      <c r="AC124">
        <v>610</v>
      </c>
      <c r="AD124">
        <v>12070</v>
      </c>
      <c r="AE124">
        <v>561830</v>
      </c>
      <c r="AF124">
        <f t="shared" ref="AF124:AF140" si="30">Z124-Y124*6.85/29.8</f>
        <v>29.489932885906043</v>
      </c>
      <c r="AG124" t="e">
        <f ca="1">[1]!SingleStagePbR(Q124,0)*AF124/AA124</f>
        <v>#NAME?</v>
      </c>
      <c r="AH124" t="e">
        <f ca="1">[1]!SingleStagePbR(Q124,1)*AF124/AB124</f>
        <v>#NAME?</v>
      </c>
      <c r="AI124" t="e">
        <f ca="1">[1]!SingleStagePbR(Q124,2)*AF124/AC124</f>
        <v>#NAME?</v>
      </c>
      <c r="AJ124" t="e">
        <f t="shared" ref="AJ124:AJ140" ca="1" si="31">(AB124/AA124*(1-AH124)/(1-AG124))/(AB124/AA124/B124)</f>
        <v>#NAME?</v>
      </c>
      <c r="AK124" t="e">
        <f t="shared" ref="AK124:AK140" ca="1" si="32">AC124/AD124*(1-AI124)/(AC124/AD124/D124)</f>
        <v>#NAME?</v>
      </c>
      <c r="AL124" t="e">
        <f t="shared" ref="AL124:AL140" ca="1" si="33">AB124/AE124*137.88*(1-AH124)/(AB124/AE124*137.88/F124)</f>
        <v>#NAME?</v>
      </c>
      <c r="AM124" t="e">
        <f t="shared" ref="AM124:AM140" ca="1" si="34">AA124/AE124*(1-AG124)/(AA124/AE124/H124)</f>
        <v>#NAME?</v>
      </c>
      <c r="AN124" t="e">
        <f ca="1">[1]!AgePb76(AJ124)</f>
        <v>#NAME?</v>
      </c>
      <c r="AO124" t="e">
        <f ca="1">[1]!AgePb8Th2(AK124)</f>
        <v>#NAME?</v>
      </c>
      <c r="AP124" t="e">
        <f ca="1">[1]!AgePb7U5(AL124)</f>
        <v>#NAME?</v>
      </c>
      <c r="AQ124" t="e">
        <f ca="1">[1]!AgePb6U8(AM124)</f>
        <v>#NAME?</v>
      </c>
    </row>
    <row r="125" spans="1:43">
      <c r="A125" t="s">
        <v>77</v>
      </c>
      <c r="B125">
        <v>6.0760000000000002E-2</v>
      </c>
      <c r="C125">
        <v>2.2100000000000002E-3</v>
      </c>
      <c r="D125">
        <v>3.3250000000000002E-2</v>
      </c>
      <c r="E125">
        <v>2.48E-3</v>
      </c>
      <c r="F125">
        <v>0.81655</v>
      </c>
      <c r="G125">
        <v>2.9389999999999999E-2</v>
      </c>
      <c r="H125">
        <v>9.7530000000000006E-2</v>
      </c>
      <c r="I125">
        <v>1.4599999999999999E-3</v>
      </c>
      <c r="J125">
        <f t="shared" si="28"/>
        <v>0.41590853105388009</v>
      </c>
      <c r="K125">
        <v>630.70000000000005</v>
      </c>
      <c r="L125">
        <v>76.489999999999995</v>
      </c>
      <c r="M125">
        <v>661.1</v>
      </c>
      <c r="N125">
        <v>48.53</v>
      </c>
      <c r="O125">
        <v>606.1</v>
      </c>
      <c r="P125">
        <v>16.43</v>
      </c>
      <c r="Q125">
        <v>599.9</v>
      </c>
      <c r="R125">
        <v>8.59</v>
      </c>
      <c r="S125">
        <f t="shared" si="29"/>
        <v>1.0335055842640495</v>
      </c>
      <c r="T125">
        <v>2.6190000000000001E-2</v>
      </c>
      <c r="U125">
        <v>7.5000000000000002E-4</v>
      </c>
      <c r="V125" t="e">
        <f ca="1">[1]!SingleStagePbR(Q125,1)/[1]!SingleStagePbR(Q125,0)</f>
        <v>#NAME?</v>
      </c>
      <c r="W125" t="e">
        <f ca="1">[1]!Age7corr(H125,B125,V125)</f>
        <v>#NAME?</v>
      </c>
      <c r="X125" t="e">
        <f ca="1">[1]!AgeEr7Corr(W125,H125,I125,B125,C125,V125,0)</f>
        <v>#NAME?</v>
      </c>
      <c r="Y125">
        <v>316</v>
      </c>
      <c r="Z125">
        <v>142</v>
      </c>
      <c r="AA125">
        <v>49219</v>
      </c>
      <c r="AB125">
        <v>3086</v>
      </c>
      <c r="AC125">
        <v>467</v>
      </c>
      <c r="AD125">
        <v>12229</v>
      </c>
      <c r="AE125">
        <v>579137</v>
      </c>
      <c r="AF125">
        <f t="shared" si="30"/>
        <v>69.362416107382558</v>
      </c>
      <c r="AG125" t="e">
        <f ca="1">[1]!SingleStagePbR(Q125,0)*AF125/AA125</f>
        <v>#NAME?</v>
      </c>
      <c r="AH125" t="e">
        <f ca="1">[1]!SingleStagePbR(Q125,1)*AF125/AB125</f>
        <v>#NAME?</v>
      </c>
      <c r="AI125" t="e">
        <f ca="1">[1]!SingleStagePbR(Q125,2)*AF125/AC125</f>
        <v>#NAME?</v>
      </c>
      <c r="AJ125" t="e">
        <f t="shared" ca="1" si="31"/>
        <v>#NAME?</v>
      </c>
      <c r="AK125" t="e">
        <f t="shared" ca="1" si="32"/>
        <v>#NAME?</v>
      </c>
      <c r="AL125" t="e">
        <f t="shared" ca="1" si="33"/>
        <v>#NAME?</v>
      </c>
      <c r="AM125" t="e">
        <f t="shared" ca="1" si="34"/>
        <v>#NAME?</v>
      </c>
      <c r="AN125" t="e">
        <f ca="1">[1]!AgePb76(AJ125)</f>
        <v>#NAME?</v>
      </c>
      <c r="AO125" t="e">
        <f ca="1">[1]!AgePb8Th2(AK125)</f>
        <v>#NAME?</v>
      </c>
      <c r="AP125" t="e">
        <f ca="1">[1]!AgePb7U5(AL125)</f>
        <v>#NAME?</v>
      </c>
      <c r="AQ125" t="e">
        <f ca="1">[1]!AgePb6U8(AM125)</f>
        <v>#NAME?</v>
      </c>
    </row>
    <row r="126" spans="1:43">
      <c r="A126" t="s">
        <v>91</v>
      </c>
      <c r="B126">
        <v>6.0569999999999999E-2</v>
      </c>
      <c r="C126">
        <v>2.3E-3</v>
      </c>
      <c r="D126">
        <v>3.8080000000000003E-2</v>
      </c>
      <c r="E126">
        <v>2.5799999999999998E-3</v>
      </c>
      <c r="F126">
        <v>0.82206999999999997</v>
      </c>
      <c r="G126">
        <v>3.0890000000000001E-2</v>
      </c>
      <c r="H126">
        <v>9.8489999999999994E-2</v>
      </c>
      <c r="I126">
        <v>1.5100000000000001E-3</v>
      </c>
      <c r="J126">
        <f t="shared" si="28"/>
        <v>0.40801459763372216</v>
      </c>
      <c r="K126">
        <v>624</v>
      </c>
      <c r="L126">
        <v>79.75</v>
      </c>
      <c r="M126">
        <v>755.4</v>
      </c>
      <c r="N126">
        <v>50.3</v>
      </c>
      <c r="O126">
        <v>609.20000000000005</v>
      </c>
      <c r="P126">
        <v>17.21</v>
      </c>
      <c r="Q126">
        <v>605.5</v>
      </c>
      <c r="R126">
        <v>8.8800000000000008</v>
      </c>
      <c r="S126">
        <f t="shared" si="29"/>
        <v>0.61106523534268931</v>
      </c>
      <c r="T126">
        <v>2.6610000000000002E-2</v>
      </c>
      <c r="U126">
        <v>7.6999999999999996E-4</v>
      </c>
      <c r="V126" t="e">
        <f ca="1">[1]!SingleStagePbR(Q126,1)/[1]!SingleStagePbR(Q126,0)</f>
        <v>#NAME?</v>
      </c>
      <c r="W126" t="e">
        <f ca="1">[1]!Age7corr(H126,B126,V126)</f>
        <v>#NAME?</v>
      </c>
      <c r="X126" t="e">
        <f ca="1">[1]!AgeEr7Corr(W126,H126,I126,B126,C126,V126,0)</f>
        <v>#NAME?</v>
      </c>
      <c r="Y126">
        <v>206</v>
      </c>
      <c r="Z126">
        <v>79</v>
      </c>
      <c r="AA126">
        <v>48176</v>
      </c>
      <c r="AB126">
        <v>3010</v>
      </c>
      <c r="AC126">
        <v>531</v>
      </c>
      <c r="AD126">
        <v>12103</v>
      </c>
      <c r="AE126">
        <v>563950</v>
      </c>
      <c r="AF126">
        <f t="shared" si="30"/>
        <v>31.647651006711413</v>
      </c>
      <c r="AG126" t="e">
        <f ca="1">[1]!SingleStagePbR(Q126,0)*AF126/AA126</f>
        <v>#NAME?</v>
      </c>
      <c r="AH126" t="e">
        <f ca="1">[1]!SingleStagePbR(Q126,1)*AF126/AB126</f>
        <v>#NAME?</v>
      </c>
      <c r="AI126" t="e">
        <f ca="1">[1]!SingleStagePbR(Q126,2)*AF126/AC126</f>
        <v>#NAME?</v>
      </c>
      <c r="AJ126" t="e">
        <f t="shared" ca="1" si="31"/>
        <v>#NAME?</v>
      </c>
      <c r="AK126" t="e">
        <f t="shared" ca="1" si="32"/>
        <v>#NAME?</v>
      </c>
      <c r="AL126" t="e">
        <f t="shared" ca="1" si="33"/>
        <v>#NAME?</v>
      </c>
      <c r="AM126" t="e">
        <f t="shared" ca="1" si="34"/>
        <v>#NAME?</v>
      </c>
      <c r="AN126" t="e">
        <f ca="1">[1]!AgePb76(AJ126)</f>
        <v>#NAME?</v>
      </c>
      <c r="AO126" t="e">
        <f ca="1">[1]!AgePb8Th2(AK126)</f>
        <v>#NAME?</v>
      </c>
      <c r="AP126" t="e">
        <f ca="1">[1]!AgePb7U5(AL126)</f>
        <v>#NAME?</v>
      </c>
      <c r="AQ126" t="e">
        <f ca="1">[1]!AgePb6U8(AM126)</f>
        <v>#NAME?</v>
      </c>
    </row>
    <row r="127" spans="1:43">
      <c r="A127" t="s">
        <v>105</v>
      </c>
      <c r="B127">
        <v>6.0170000000000001E-2</v>
      </c>
      <c r="C127">
        <v>2.3999999999999998E-3</v>
      </c>
      <c r="D127">
        <v>3.2829999999999998E-2</v>
      </c>
      <c r="E127">
        <v>2.3900000000000002E-3</v>
      </c>
      <c r="F127">
        <v>0.80357999999999996</v>
      </c>
      <c r="G127">
        <v>3.1780000000000003E-2</v>
      </c>
      <c r="H127">
        <v>9.6890000000000004E-2</v>
      </c>
      <c r="I127">
        <v>1.5299999999999999E-3</v>
      </c>
      <c r="J127">
        <f t="shared" si="28"/>
        <v>0.39928932662960931</v>
      </c>
      <c r="K127">
        <v>609.6</v>
      </c>
      <c r="L127">
        <v>83.9</v>
      </c>
      <c r="M127">
        <v>653</v>
      </c>
      <c r="N127">
        <v>46.75</v>
      </c>
      <c r="O127">
        <v>598.79999999999995</v>
      </c>
      <c r="P127">
        <v>17.89</v>
      </c>
      <c r="Q127">
        <v>596.20000000000005</v>
      </c>
      <c r="R127">
        <v>9</v>
      </c>
      <c r="S127">
        <f t="shared" si="29"/>
        <v>0.4360952700436016</v>
      </c>
      <c r="T127">
        <v>2.6710000000000001E-2</v>
      </c>
      <c r="U127">
        <v>7.9000000000000001E-4</v>
      </c>
      <c r="V127" t="e">
        <f ca="1">[1]!SingleStagePbR(Q127,1)/[1]!SingleStagePbR(Q127,0)</f>
        <v>#NAME?</v>
      </c>
      <c r="W127" t="e">
        <f ca="1">[1]!Age7corr(H127,B127,V127)</f>
        <v>#NAME?</v>
      </c>
      <c r="X127" t="e">
        <f ca="1">[1]!AgeEr7Corr(W127,H127,I127,B127,C127,V127,0)</f>
        <v>#NAME?</v>
      </c>
      <c r="Y127">
        <v>303</v>
      </c>
      <c r="Z127">
        <v>53</v>
      </c>
      <c r="AA127">
        <v>46332</v>
      </c>
      <c r="AB127">
        <v>2875</v>
      </c>
      <c r="AC127">
        <v>452</v>
      </c>
      <c r="AD127">
        <v>11930</v>
      </c>
      <c r="AE127">
        <v>553802</v>
      </c>
      <c r="AF127">
        <f t="shared" si="30"/>
        <v>-16.64932885906039</v>
      </c>
      <c r="AG127" t="e">
        <f ca="1">[1]!SingleStagePbR(Q127,0)*AF127/AA127</f>
        <v>#NAME?</v>
      </c>
      <c r="AH127" t="e">
        <f ca="1">[1]!SingleStagePbR(Q127,1)*AF127/AB127</f>
        <v>#NAME?</v>
      </c>
      <c r="AI127" t="e">
        <f ca="1">[1]!SingleStagePbR(Q127,2)*AF127/AC127</f>
        <v>#NAME?</v>
      </c>
      <c r="AJ127" t="e">
        <f t="shared" ca="1" si="31"/>
        <v>#NAME?</v>
      </c>
      <c r="AK127" t="e">
        <f t="shared" ca="1" si="32"/>
        <v>#NAME?</v>
      </c>
      <c r="AL127" t="e">
        <f t="shared" ca="1" si="33"/>
        <v>#NAME?</v>
      </c>
      <c r="AM127" t="e">
        <f t="shared" ca="1" si="34"/>
        <v>#NAME?</v>
      </c>
      <c r="AN127" t="e">
        <f ca="1">[1]!AgePb76(AJ127)</f>
        <v>#NAME?</v>
      </c>
      <c r="AO127" t="e">
        <f ca="1">[1]!AgePb8Th2(AK127)</f>
        <v>#NAME?</v>
      </c>
      <c r="AP127" t="e">
        <f ca="1">[1]!AgePb7U5(AL127)</f>
        <v>#NAME?</v>
      </c>
      <c r="AQ127" t="e">
        <f ca="1">[1]!AgePb6U8(AM127)</f>
        <v>#NAME?</v>
      </c>
    </row>
    <row r="128" spans="1:43">
      <c r="A128" t="s">
        <v>119</v>
      </c>
      <c r="B128">
        <v>5.7509999999999999E-2</v>
      </c>
      <c r="C128">
        <v>2.4199999999999998E-3</v>
      </c>
      <c r="D128">
        <v>3.4860000000000002E-2</v>
      </c>
      <c r="E128">
        <v>2.5699999999999998E-3</v>
      </c>
      <c r="F128">
        <v>0.77980000000000005</v>
      </c>
      <c r="G128">
        <v>3.2620000000000003E-2</v>
      </c>
      <c r="H128">
        <v>9.8360000000000003E-2</v>
      </c>
      <c r="I128">
        <v>1.6000000000000001E-3</v>
      </c>
      <c r="J128">
        <f t="shared" si="28"/>
        <v>0.3888666840039306</v>
      </c>
      <c r="K128">
        <v>510.7</v>
      </c>
      <c r="L128">
        <v>90.27</v>
      </c>
      <c r="M128">
        <v>692.5</v>
      </c>
      <c r="N128">
        <v>50.28</v>
      </c>
      <c r="O128">
        <v>585.4</v>
      </c>
      <c r="P128">
        <v>18.61</v>
      </c>
      <c r="Q128">
        <v>604.79999999999995</v>
      </c>
      <c r="R128">
        <v>9.4</v>
      </c>
      <c r="S128">
        <f t="shared" si="29"/>
        <v>-3.2076719576719537</v>
      </c>
      <c r="T128">
        <v>2.598E-2</v>
      </c>
      <c r="U128">
        <v>8.0000000000000004E-4</v>
      </c>
      <c r="V128" t="e">
        <f ca="1">[1]!SingleStagePbR(Q128,1)/[1]!SingleStagePbR(Q128,0)</f>
        <v>#NAME?</v>
      </c>
      <c r="W128" t="e">
        <f ca="1">[1]!Age7corr(H128,B128,V128)</f>
        <v>#NAME?</v>
      </c>
      <c r="X128" t="e">
        <f ca="1">[1]!AgeEr7Corr(W128,H128,I128,B128,C128,V128,0)</f>
        <v>#NAME?</v>
      </c>
      <c r="Y128">
        <v>289</v>
      </c>
      <c r="Z128">
        <v>144</v>
      </c>
      <c r="AA128">
        <v>45323</v>
      </c>
      <c r="AB128">
        <v>2687</v>
      </c>
      <c r="AC128">
        <v>453</v>
      </c>
      <c r="AD128">
        <v>11239</v>
      </c>
      <c r="AE128">
        <v>536135</v>
      </c>
      <c r="AF128">
        <f t="shared" si="30"/>
        <v>77.568791946308735</v>
      </c>
      <c r="AG128" t="e">
        <f ca="1">[1]!SingleStagePbR(Q128,0)*AF128/AA128</f>
        <v>#NAME?</v>
      </c>
      <c r="AH128" t="e">
        <f ca="1">[1]!SingleStagePbR(Q128,1)*AF128/AB128</f>
        <v>#NAME?</v>
      </c>
      <c r="AI128" t="e">
        <f ca="1">[1]!SingleStagePbR(Q128,2)*AF128/AC128</f>
        <v>#NAME?</v>
      </c>
      <c r="AJ128" t="e">
        <f t="shared" ca="1" si="31"/>
        <v>#NAME?</v>
      </c>
      <c r="AK128" t="e">
        <f t="shared" ca="1" si="32"/>
        <v>#NAME?</v>
      </c>
      <c r="AL128" t="e">
        <f t="shared" ca="1" si="33"/>
        <v>#NAME?</v>
      </c>
      <c r="AM128" t="e">
        <f t="shared" ca="1" si="34"/>
        <v>#NAME?</v>
      </c>
      <c r="AN128" t="e">
        <f ca="1">[1]!AgePb76(AJ128)</f>
        <v>#NAME?</v>
      </c>
      <c r="AO128" t="e">
        <f ca="1">[1]!AgePb8Th2(AK128)</f>
        <v>#NAME?</v>
      </c>
      <c r="AP128" t="e">
        <f ca="1">[1]!AgePb7U5(AL128)</f>
        <v>#NAME?</v>
      </c>
      <c r="AQ128" t="e">
        <f ca="1">[1]!AgePb6U8(AM128)</f>
        <v>#NAME?</v>
      </c>
    </row>
    <row r="129" spans="1:43">
      <c r="A129" t="s">
        <v>133</v>
      </c>
      <c r="B129">
        <v>5.8970000000000002E-2</v>
      </c>
      <c r="C129">
        <v>2.6099999999999999E-3</v>
      </c>
      <c r="D129">
        <v>3.9230000000000001E-2</v>
      </c>
      <c r="E129">
        <v>2.98E-3</v>
      </c>
      <c r="F129">
        <v>0.79469000000000001</v>
      </c>
      <c r="G129">
        <v>3.5060000000000001E-2</v>
      </c>
      <c r="H129">
        <v>9.7739999999999994E-2</v>
      </c>
      <c r="I129">
        <v>1.65E-3</v>
      </c>
      <c r="J129">
        <f t="shared" si="28"/>
        <v>0.38264623619878857</v>
      </c>
      <c r="K129">
        <v>565.9</v>
      </c>
      <c r="L129">
        <v>93.63</v>
      </c>
      <c r="M129">
        <v>777.8</v>
      </c>
      <c r="N129">
        <v>57.97</v>
      </c>
      <c r="O129">
        <v>593.79999999999995</v>
      </c>
      <c r="P129">
        <v>19.84</v>
      </c>
      <c r="Q129">
        <v>601.1</v>
      </c>
      <c r="R129">
        <v>9.67</v>
      </c>
      <c r="S129">
        <f t="shared" si="29"/>
        <v>-1.214440192979549</v>
      </c>
      <c r="T129">
        <v>2.4479999999999998E-2</v>
      </c>
      <c r="U129">
        <v>8.1999999999999998E-4</v>
      </c>
      <c r="V129" t="e">
        <f ca="1">[1]!SingleStagePbR(Q129,1)/[1]!SingleStagePbR(Q129,0)</f>
        <v>#NAME?</v>
      </c>
      <c r="W129" t="e">
        <f ca="1">[1]!Age7corr(H129,B129,V129)</f>
        <v>#NAME?</v>
      </c>
      <c r="X129" t="e">
        <f ca="1">[1]!AgeEr7Corr(W129,H129,I129,B129,C129,V129,0)</f>
        <v>#NAME?</v>
      </c>
      <c r="Y129">
        <v>206</v>
      </c>
      <c r="Z129">
        <v>85</v>
      </c>
      <c r="AA129">
        <v>42180</v>
      </c>
      <c r="AB129">
        <v>2563</v>
      </c>
      <c r="AC129">
        <v>454</v>
      </c>
      <c r="AD129">
        <v>9965</v>
      </c>
      <c r="AE129">
        <v>504418</v>
      </c>
      <c r="AF129">
        <f t="shared" si="30"/>
        <v>37.647651006711413</v>
      </c>
      <c r="AG129" t="e">
        <f ca="1">[1]!SingleStagePbR(Q129,0)*AF129/AA129</f>
        <v>#NAME?</v>
      </c>
      <c r="AH129" t="e">
        <f ca="1">[1]!SingleStagePbR(Q129,1)*AF129/AB129</f>
        <v>#NAME?</v>
      </c>
      <c r="AI129" t="e">
        <f ca="1">[1]!SingleStagePbR(Q129,2)*AF129/AC129</f>
        <v>#NAME?</v>
      </c>
      <c r="AJ129" t="e">
        <f t="shared" ca="1" si="31"/>
        <v>#NAME?</v>
      </c>
      <c r="AK129" t="e">
        <f t="shared" ca="1" si="32"/>
        <v>#NAME?</v>
      </c>
      <c r="AL129" t="e">
        <f t="shared" ca="1" si="33"/>
        <v>#NAME?</v>
      </c>
      <c r="AM129" t="e">
        <f t="shared" ca="1" si="34"/>
        <v>#NAME?</v>
      </c>
      <c r="AN129" t="e">
        <f ca="1">[1]!AgePb76(AJ129)</f>
        <v>#NAME?</v>
      </c>
      <c r="AO129" t="e">
        <f ca="1">[1]!AgePb8Th2(AK129)</f>
        <v>#NAME?</v>
      </c>
      <c r="AP129" t="e">
        <f ca="1">[1]!AgePb7U5(AL129)</f>
        <v>#NAME?</v>
      </c>
      <c r="AQ129" t="e">
        <f ca="1">[1]!AgePb6U8(AM129)</f>
        <v>#NAME?</v>
      </c>
    </row>
    <row r="130" spans="1:43">
      <c r="A130" t="s">
        <v>20</v>
      </c>
      <c r="B130">
        <v>5.3039999999999997E-2</v>
      </c>
      <c r="C130">
        <v>1.47E-3</v>
      </c>
      <c r="D130">
        <v>1.7330000000000002E-2</v>
      </c>
      <c r="E130">
        <v>4.8000000000000001E-4</v>
      </c>
      <c r="F130" s="4">
        <v>0.42518</v>
      </c>
      <c r="G130" s="4">
        <v>1.1650000000000001E-2</v>
      </c>
      <c r="H130" s="4">
        <v>5.8209999999999998E-2</v>
      </c>
      <c r="I130" s="4">
        <v>7.6999999999999996E-4</v>
      </c>
      <c r="J130" s="4">
        <f t="shared" si="28"/>
        <v>0.48276972601053014</v>
      </c>
      <c r="K130">
        <v>330.5</v>
      </c>
      <c r="L130">
        <v>61.65</v>
      </c>
      <c r="M130">
        <v>347.2</v>
      </c>
      <c r="N130">
        <v>9.51</v>
      </c>
      <c r="O130">
        <v>359.7</v>
      </c>
      <c r="P130">
        <v>8.3000000000000007</v>
      </c>
      <c r="Q130">
        <v>364.8</v>
      </c>
      <c r="R130">
        <v>4.7</v>
      </c>
      <c r="S130">
        <f t="shared" si="29"/>
        <v>-1.3980263157894801</v>
      </c>
      <c r="T130">
        <v>0.12388</v>
      </c>
      <c r="U130">
        <v>1.75E-3</v>
      </c>
      <c r="V130" t="e">
        <f ca="1">[1]!SingleStagePbR(Q130,1)/[1]!SingleStagePbR(Q130,0)</f>
        <v>#NAME?</v>
      </c>
      <c r="W130" t="e">
        <f ca="1">[1]!Age7corr(H130,B130,V130)</f>
        <v>#NAME?</v>
      </c>
      <c r="X130" t="e">
        <f ca="1">[1]!AgeEr7Corr(W130,H130,I130,B130,C130,V130,0)</f>
        <v>#NAME?</v>
      </c>
      <c r="Y130">
        <v>303</v>
      </c>
      <c r="Z130">
        <v>103</v>
      </c>
      <c r="AA130">
        <v>123206</v>
      </c>
      <c r="AB130">
        <v>6751</v>
      </c>
      <c r="AC130">
        <v>4687</v>
      </c>
      <c r="AD130">
        <v>237922</v>
      </c>
      <c r="AE130">
        <v>2384840</v>
      </c>
      <c r="AF130">
        <f t="shared" si="30"/>
        <v>33.35067114093961</v>
      </c>
      <c r="AG130" t="e">
        <f ca="1">[1]!SingleStagePbR(Q130,0)*AF130/AA130</f>
        <v>#NAME?</v>
      </c>
      <c r="AH130" t="e">
        <f ca="1">[1]!SingleStagePbR(Q130,1)*AF130/AB130</f>
        <v>#NAME?</v>
      </c>
      <c r="AI130" t="e">
        <f ca="1">[1]!SingleStagePbR(Q130,2)*AF130/AC130</f>
        <v>#NAME?</v>
      </c>
      <c r="AJ130" t="e">
        <f t="shared" ca="1" si="31"/>
        <v>#NAME?</v>
      </c>
      <c r="AK130" t="e">
        <f t="shared" ca="1" si="32"/>
        <v>#NAME?</v>
      </c>
      <c r="AL130" t="e">
        <f t="shared" ca="1" si="33"/>
        <v>#NAME?</v>
      </c>
      <c r="AM130" t="e">
        <f t="shared" ca="1" si="34"/>
        <v>#NAME?</v>
      </c>
      <c r="AN130" t="e">
        <f ca="1">[1]!AgePb76(AJ130)</f>
        <v>#NAME?</v>
      </c>
      <c r="AO130" t="e">
        <f ca="1">[1]!AgePb8Th2(AK130)</f>
        <v>#NAME?</v>
      </c>
      <c r="AP130" t="e">
        <f ca="1">[1]!AgePb7U5(AL130)</f>
        <v>#NAME?</v>
      </c>
      <c r="AQ130" t="e">
        <f ca="1">[1]!AgePb6U8(AM130)</f>
        <v>#NAME?</v>
      </c>
    </row>
    <row r="131" spans="1:43">
      <c r="A131" t="s">
        <v>146</v>
      </c>
      <c r="B131">
        <v>5.5870000000000003E-2</v>
      </c>
      <c r="C131">
        <v>2.4499999999999999E-3</v>
      </c>
      <c r="D131">
        <v>1.6080000000000001E-2</v>
      </c>
      <c r="E131">
        <v>7.2999999999999996E-4</v>
      </c>
      <c r="F131">
        <v>0.42876999999999998</v>
      </c>
      <c r="G131">
        <v>1.881E-2</v>
      </c>
      <c r="H131">
        <v>5.5640000000000002E-2</v>
      </c>
      <c r="I131">
        <v>9.3999999999999997E-4</v>
      </c>
      <c r="J131">
        <f t="shared" si="28"/>
        <v>0.38510249110347478</v>
      </c>
      <c r="K131">
        <v>447.1</v>
      </c>
      <c r="L131">
        <v>94.12</v>
      </c>
      <c r="M131">
        <v>322.39999999999998</v>
      </c>
      <c r="N131">
        <v>14.56</v>
      </c>
      <c r="O131">
        <v>362.3</v>
      </c>
      <c r="P131">
        <v>13.37</v>
      </c>
      <c r="Q131">
        <v>349.1</v>
      </c>
      <c r="R131">
        <v>5.74</v>
      </c>
      <c r="S131">
        <f t="shared" si="29"/>
        <v>3.7811515325121725</v>
      </c>
      <c r="T131">
        <v>8.6180000000000007E-2</v>
      </c>
      <c r="U131">
        <v>1.5E-3</v>
      </c>
      <c r="V131" t="e">
        <f ca="1">[1]!SingleStagePbR(Q131,1)/[1]!SingleStagePbR(Q131,0)</f>
        <v>#NAME?</v>
      </c>
      <c r="W131" t="e">
        <f ca="1">[1]!Age7corr(H131,B131,V131)</f>
        <v>#NAME?</v>
      </c>
      <c r="X131" t="e">
        <f ca="1">[1]!AgeEr7Corr(W131,H131,I131,B131,C131,V131,0)</f>
        <v>#NAME?</v>
      </c>
      <c r="Y131">
        <v>275</v>
      </c>
      <c r="Z131">
        <v>57</v>
      </c>
      <c r="AA131">
        <v>62232</v>
      </c>
      <c r="AB131">
        <v>3583</v>
      </c>
      <c r="AC131">
        <v>1709</v>
      </c>
      <c r="AD131">
        <v>91346</v>
      </c>
      <c r="AE131">
        <v>1312894</v>
      </c>
      <c r="AF131">
        <f t="shared" si="30"/>
        <v>-6.2130872483221466</v>
      </c>
      <c r="AG131" t="e">
        <f ca="1">[1]!SingleStagePbR(Q131,0)*AF131/AA131</f>
        <v>#NAME?</v>
      </c>
      <c r="AH131" t="e">
        <f ca="1">[1]!SingleStagePbR(Q131,1)*AF131/AB131</f>
        <v>#NAME?</v>
      </c>
      <c r="AI131" t="e">
        <f ca="1">[1]!SingleStagePbR(Q131,2)*AF131/AC131</f>
        <v>#NAME?</v>
      </c>
      <c r="AJ131" t="e">
        <f t="shared" ca="1" si="31"/>
        <v>#NAME?</v>
      </c>
      <c r="AK131" t="e">
        <f t="shared" ca="1" si="32"/>
        <v>#NAME?</v>
      </c>
      <c r="AL131" t="e">
        <f t="shared" ca="1" si="33"/>
        <v>#NAME?</v>
      </c>
      <c r="AM131" t="e">
        <f t="shared" ca="1" si="34"/>
        <v>#NAME?</v>
      </c>
      <c r="AN131" t="e">
        <f ca="1">[1]!AgePb76(AJ131)</f>
        <v>#NAME?</v>
      </c>
      <c r="AO131" t="e">
        <f ca="1">[1]!AgePb8Th2(AK131)</f>
        <v>#NAME?</v>
      </c>
      <c r="AP131" t="e">
        <f ca="1">[1]!AgePb7U5(AL131)</f>
        <v>#NAME?</v>
      </c>
      <c r="AQ131" t="e">
        <f ca="1">[1]!AgePb6U8(AM131)</f>
        <v>#NAME?</v>
      </c>
    </row>
    <row r="132" spans="1:43">
      <c r="A132" t="s">
        <v>160</v>
      </c>
      <c r="B132">
        <v>5.3499999999999999E-2</v>
      </c>
      <c r="C132">
        <v>2.3800000000000002E-3</v>
      </c>
      <c r="D132">
        <v>1.465E-2</v>
      </c>
      <c r="E132">
        <v>6.3000000000000003E-4</v>
      </c>
      <c r="F132">
        <v>0.39300000000000002</v>
      </c>
      <c r="G132">
        <v>1.763E-2</v>
      </c>
      <c r="H132">
        <v>5.3260000000000002E-2</v>
      </c>
      <c r="I132">
        <v>9.2000000000000003E-4</v>
      </c>
      <c r="J132">
        <f t="shared" si="28"/>
        <v>0.38505866723863863</v>
      </c>
      <c r="K132">
        <v>349.9</v>
      </c>
      <c r="L132">
        <v>97.46</v>
      </c>
      <c r="M132">
        <v>293.89999999999998</v>
      </c>
      <c r="N132">
        <v>12.59</v>
      </c>
      <c r="O132">
        <v>336.6</v>
      </c>
      <c r="P132">
        <v>12.85</v>
      </c>
      <c r="Q132">
        <v>334.5</v>
      </c>
      <c r="R132">
        <v>5.62</v>
      </c>
      <c r="S132">
        <f t="shared" si="29"/>
        <v>0.62780269058295701</v>
      </c>
      <c r="T132">
        <v>9.5380000000000006E-2</v>
      </c>
      <c r="U132">
        <v>1.67E-3</v>
      </c>
      <c r="V132" t="e">
        <f ca="1">[1]!SingleStagePbR(Q132,1)/[1]!SingleStagePbR(Q132,0)</f>
        <v>#NAME?</v>
      </c>
      <c r="W132" t="e">
        <f ca="1">[1]!Age7corr(H132,B132,V132)</f>
        <v>#NAME?</v>
      </c>
      <c r="X132" t="e">
        <f ca="1">[1]!AgeEr7Corr(W132,H132,I132,B132,C132,V132,0)</f>
        <v>#NAME?</v>
      </c>
      <c r="Y132">
        <v>165</v>
      </c>
      <c r="Z132">
        <v>94</v>
      </c>
      <c r="AA132">
        <v>85911</v>
      </c>
      <c r="AB132">
        <v>4735</v>
      </c>
      <c r="AC132">
        <v>2505</v>
      </c>
      <c r="AD132">
        <v>146531</v>
      </c>
      <c r="AE132">
        <v>1902436</v>
      </c>
      <c r="AF132">
        <f t="shared" si="30"/>
        <v>56.072147651006709</v>
      </c>
      <c r="AG132" t="e">
        <f ca="1">[1]!SingleStagePbR(Q132,0)*AF132/AA132</f>
        <v>#NAME?</v>
      </c>
      <c r="AH132" t="e">
        <f ca="1">[1]!SingleStagePbR(Q132,1)*AF132/AB132</f>
        <v>#NAME?</v>
      </c>
      <c r="AI132" t="e">
        <f ca="1">[1]!SingleStagePbR(Q132,2)*AF132/AC132</f>
        <v>#NAME?</v>
      </c>
      <c r="AJ132" t="e">
        <f t="shared" ca="1" si="31"/>
        <v>#NAME?</v>
      </c>
      <c r="AK132" t="e">
        <f t="shared" ca="1" si="32"/>
        <v>#NAME?</v>
      </c>
      <c r="AL132" t="e">
        <f t="shared" ca="1" si="33"/>
        <v>#NAME?</v>
      </c>
      <c r="AM132" t="e">
        <f t="shared" ca="1" si="34"/>
        <v>#NAME?</v>
      </c>
      <c r="AN132" t="e">
        <f ca="1">[1]!AgePb76(AJ132)</f>
        <v>#NAME?</v>
      </c>
      <c r="AO132" t="e">
        <f ca="1">[1]!AgePb8Th2(AK132)</f>
        <v>#NAME?</v>
      </c>
      <c r="AP132" t="e">
        <f ca="1">[1]!AgePb7U5(AL132)</f>
        <v>#NAME?</v>
      </c>
      <c r="AQ132" t="e">
        <f ca="1">[1]!AgePb6U8(AM132)</f>
        <v>#NAME?</v>
      </c>
    </row>
    <row r="133" spans="1:43">
      <c r="A133" t="s">
        <v>34</v>
      </c>
      <c r="B133">
        <v>5.4140000000000001E-2</v>
      </c>
      <c r="C133">
        <v>1.67E-3</v>
      </c>
      <c r="D133">
        <v>2.0490000000000001E-2</v>
      </c>
      <c r="E133">
        <v>6.7000000000000002E-4</v>
      </c>
      <c r="F133" s="4">
        <v>0.43324000000000001</v>
      </c>
      <c r="G133" s="4">
        <v>1.319E-2</v>
      </c>
      <c r="H133" s="4">
        <v>5.8110000000000002E-2</v>
      </c>
      <c r="I133" s="4">
        <v>8.0000000000000004E-4</v>
      </c>
      <c r="J133" s="4">
        <f t="shared" si="28"/>
        <v>0.45219198798023513</v>
      </c>
      <c r="K133">
        <v>376.6</v>
      </c>
      <c r="L133">
        <v>67.66</v>
      </c>
      <c r="M133">
        <v>410</v>
      </c>
      <c r="N133">
        <v>13.3</v>
      </c>
      <c r="O133">
        <v>365.5</v>
      </c>
      <c r="P133">
        <v>9.34</v>
      </c>
      <c r="Q133">
        <v>364.1</v>
      </c>
      <c r="R133">
        <v>4.8600000000000003</v>
      </c>
      <c r="S133">
        <f t="shared" si="29"/>
        <v>0.38450975006865118</v>
      </c>
      <c r="T133">
        <v>9.443E-2</v>
      </c>
      <c r="U133">
        <v>1.3799999999999999E-3</v>
      </c>
      <c r="V133" t="e">
        <f ca="1">[1]!SingleStagePbR(Q133,1)/[1]!SingleStagePbR(Q133,0)</f>
        <v>#NAME?</v>
      </c>
      <c r="W133" t="e">
        <f ca="1">[1]!Age7corr(H133,B133,V133)</f>
        <v>#NAME?</v>
      </c>
      <c r="X133" t="e">
        <f ca="1">[1]!AgeEr7Corr(W133,H133,I133,B133,C133,V133,0)</f>
        <v>#NAME?</v>
      </c>
      <c r="Y133">
        <v>289</v>
      </c>
      <c r="Z133">
        <v>78</v>
      </c>
      <c r="AA133">
        <v>77432</v>
      </c>
      <c r="AB133">
        <v>4329</v>
      </c>
      <c r="AC133">
        <v>2680</v>
      </c>
      <c r="AD133">
        <v>114733</v>
      </c>
      <c r="AE133">
        <v>1508309</v>
      </c>
      <c r="AF133">
        <f t="shared" si="30"/>
        <v>11.568791946308735</v>
      </c>
      <c r="AG133" t="e">
        <f ca="1">[1]!SingleStagePbR(Q133,0)*AF133/AA133</f>
        <v>#NAME?</v>
      </c>
      <c r="AH133" t="e">
        <f ca="1">[1]!SingleStagePbR(Q133,1)*AF133/AB133</f>
        <v>#NAME?</v>
      </c>
      <c r="AI133" t="e">
        <f ca="1">[1]!SingleStagePbR(Q133,2)*AF133/AC133</f>
        <v>#NAME?</v>
      </c>
      <c r="AJ133" t="e">
        <f t="shared" ca="1" si="31"/>
        <v>#NAME?</v>
      </c>
      <c r="AK133" t="e">
        <f t="shared" ca="1" si="32"/>
        <v>#NAME?</v>
      </c>
      <c r="AL133" t="e">
        <f t="shared" ca="1" si="33"/>
        <v>#NAME?</v>
      </c>
      <c r="AM133" t="e">
        <f t="shared" ca="1" si="34"/>
        <v>#NAME?</v>
      </c>
      <c r="AN133" t="e">
        <f ca="1">[1]!AgePb76(AJ133)</f>
        <v>#NAME?</v>
      </c>
      <c r="AO133" t="e">
        <f ca="1">[1]!AgePb8Th2(AK133)</f>
        <v>#NAME?</v>
      </c>
      <c r="AP133" t="e">
        <f ca="1">[1]!AgePb7U5(AL133)</f>
        <v>#NAME?</v>
      </c>
      <c r="AQ133" t="e">
        <f ca="1">[1]!AgePb6U8(AM133)</f>
        <v>#NAME?</v>
      </c>
    </row>
    <row r="134" spans="1:43">
      <c r="A134" t="s">
        <v>48</v>
      </c>
      <c r="B134">
        <v>5.4629999999999998E-2</v>
      </c>
      <c r="C134">
        <v>1.5100000000000001E-3</v>
      </c>
      <c r="D134">
        <v>1.6400000000000001E-2</v>
      </c>
      <c r="E134">
        <v>4.4000000000000002E-4</v>
      </c>
      <c r="F134">
        <v>0.40243000000000001</v>
      </c>
      <c r="G134">
        <v>1.1039999999999999E-2</v>
      </c>
      <c r="H134">
        <v>5.348E-2</v>
      </c>
      <c r="I134">
        <v>7.2000000000000005E-4</v>
      </c>
      <c r="J134">
        <f t="shared" si="28"/>
        <v>0.4907523332574551</v>
      </c>
      <c r="K134">
        <v>397.1</v>
      </c>
      <c r="L134">
        <v>60.34</v>
      </c>
      <c r="M134">
        <v>328.7</v>
      </c>
      <c r="N134">
        <v>8.7200000000000006</v>
      </c>
      <c r="O134">
        <v>343.4</v>
      </c>
      <c r="P134">
        <v>7.99</v>
      </c>
      <c r="Q134">
        <v>335.9</v>
      </c>
      <c r="R134">
        <v>4.4000000000000004</v>
      </c>
      <c r="S134">
        <f t="shared" si="29"/>
        <v>2.2328073831497486</v>
      </c>
      <c r="T134">
        <v>0.11591</v>
      </c>
      <c r="U134">
        <v>1.65E-3</v>
      </c>
      <c r="V134" t="e">
        <f ca="1">[1]!SingleStagePbR(Q134,1)/[1]!SingleStagePbR(Q134,0)</f>
        <v>#NAME?</v>
      </c>
      <c r="W134" t="e">
        <f ca="1">[1]!Age7corr(H134,B134,V134)</f>
        <v>#NAME?</v>
      </c>
      <c r="X134" t="e">
        <f ca="1">[1]!AgeEr7Corr(W134,H134,I134,B134,C134,V134,0)</f>
        <v>#NAME?</v>
      </c>
      <c r="Y134">
        <v>220</v>
      </c>
      <c r="Z134">
        <v>95</v>
      </c>
      <c r="AA134">
        <v>169569</v>
      </c>
      <c r="AB134">
        <v>9565</v>
      </c>
      <c r="AC134">
        <v>6309</v>
      </c>
      <c r="AD134">
        <v>336673</v>
      </c>
      <c r="AE134">
        <v>3604904</v>
      </c>
      <c r="AF134">
        <f t="shared" si="30"/>
        <v>44.429530201342281</v>
      </c>
      <c r="AG134" t="e">
        <f ca="1">[1]!SingleStagePbR(Q134,0)*AF134/AA134</f>
        <v>#NAME?</v>
      </c>
      <c r="AH134" t="e">
        <f ca="1">[1]!SingleStagePbR(Q134,1)*AF134/AB134</f>
        <v>#NAME?</v>
      </c>
      <c r="AI134" t="e">
        <f ca="1">[1]!SingleStagePbR(Q134,2)*AF134/AC134</f>
        <v>#NAME?</v>
      </c>
      <c r="AJ134" t="e">
        <f t="shared" ca="1" si="31"/>
        <v>#NAME?</v>
      </c>
      <c r="AK134" t="e">
        <f t="shared" ca="1" si="32"/>
        <v>#NAME?</v>
      </c>
      <c r="AL134" t="e">
        <f t="shared" ca="1" si="33"/>
        <v>#NAME?</v>
      </c>
      <c r="AM134" t="e">
        <f t="shared" ca="1" si="34"/>
        <v>#NAME?</v>
      </c>
      <c r="AN134" t="e">
        <f ca="1">[1]!AgePb76(AJ134)</f>
        <v>#NAME?</v>
      </c>
      <c r="AO134" t="e">
        <f ca="1">[1]!AgePb8Th2(AK134)</f>
        <v>#NAME?</v>
      </c>
      <c r="AP134" t="e">
        <f ca="1">[1]!AgePb7U5(AL134)</f>
        <v>#NAME?</v>
      </c>
      <c r="AQ134" t="e">
        <f ca="1">[1]!AgePb6U8(AM134)</f>
        <v>#NAME?</v>
      </c>
    </row>
    <row r="135" spans="1:43">
      <c r="A135" t="s">
        <v>62</v>
      </c>
      <c r="B135">
        <v>5.7349999999999998E-2</v>
      </c>
      <c r="C135">
        <v>1.91E-3</v>
      </c>
      <c r="D135">
        <v>1.7139999999999999E-2</v>
      </c>
      <c r="E135">
        <v>6.4000000000000005E-4</v>
      </c>
      <c r="F135">
        <v>0.43104999999999999</v>
      </c>
      <c r="G135">
        <v>1.423E-2</v>
      </c>
      <c r="H135">
        <v>5.4550000000000001E-2</v>
      </c>
      <c r="I135">
        <v>7.7999999999999999E-4</v>
      </c>
      <c r="J135">
        <f t="shared" si="28"/>
        <v>0.43313432009033209</v>
      </c>
      <c r="K135">
        <v>504.7</v>
      </c>
      <c r="L135">
        <v>72.23</v>
      </c>
      <c r="M135">
        <v>343.4</v>
      </c>
      <c r="N135">
        <v>12.74</v>
      </c>
      <c r="O135">
        <v>363.9</v>
      </c>
      <c r="P135">
        <v>10.1</v>
      </c>
      <c r="Q135">
        <v>342.4</v>
      </c>
      <c r="R135">
        <v>4.78</v>
      </c>
      <c r="S135">
        <f t="shared" si="29"/>
        <v>6.2792056074766345</v>
      </c>
      <c r="T135">
        <v>9.0999999999999998E-2</v>
      </c>
      <c r="U135">
        <v>1.3799999999999999E-3</v>
      </c>
      <c r="V135" t="e">
        <f ca="1">[1]!SingleStagePbR(Q135,1)/[1]!SingleStagePbR(Q135,0)</f>
        <v>#NAME?</v>
      </c>
      <c r="W135" t="e">
        <f ca="1">[1]!Age7corr(H135,B135,V135)</f>
        <v>#NAME?</v>
      </c>
      <c r="X135" t="e">
        <f ca="1">[1]!AgeEr7Corr(W135,H135,I135,B135,C135,V135,0)</f>
        <v>#NAME?</v>
      </c>
      <c r="Y135">
        <v>344</v>
      </c>
      <c r="Z135">
        <v>95</v>
      </c>
      <c r="AA135">
        <v>64865</v>
      </c>
      <c r="AB135">
        <v>3840</v>
      </c>
      <c r="AC135">
        <v>1955</v>
      </c>
      <c r="AD135">
        <v>99602</v>
      </c>
      <c r="AE135">
        <v>1357944</v>
      </c>
      <c r="AF135">
        <f t="shared" si="30"/>
        <v>15.926174496644293</v>
      </c>
      <c r="AG135" t="e">
        <f ca="1">[1]!SingleStagePbR(Q135,0)*AF135/AA135</f>
        <v>#NAME?</v>
      </c>
      <c r="AH135" t="e">
        <f ca="1">[1]!SingleStagePbR(Q135,1)*AF135/AB135</f>
        <v>#NAME?</v>
      </c>
      <c r="AI135" t="e">
        <f ca="1">[1]!SingleStagePbR(Q135,2)*AF135/AC135</f>
        <v>#NAME?</v>
      </c>
      <c r="AJ135" t="e">
        <f t="shared" ca="1" si="31"/>
        <v>#NAME?</v>
      </c>
      <c r="AK135" t="e">
        <f t="shared" ca="1" si="32"/>
        <v>#NAME?</v>
      </c>
      <c r="AL135" t="e">
        <f t="shared" ca="1" si="33"/>
        <v>#NAME?</v>
      </c>
      <c r="AM135" t="e">
        <f t="shared" ca="1" si="34"/>
        <v>#NAME?</v>
      </c>
      <c r="AN135" t="e">
        <f ca="1">[1]!AgePb76(AJ135)</f>
        <v>#NAME?</v>
      </c>
      <c r="AO135" t="e">
        <f ca="1">[1]!AgePb8Th2(AK135)</f>
        <v>#NAME?</v>
      </c>
      <c r="AP135" t="e">
        <f ca="1">[1]!AgePb7U5(AL135)</f>
        <v>#NAME?</v>
      </c>
      <c r="AQ135" t="e">
        <f ca="1">[1]!AgePb6U8(AM135)</f>
        <v>#NAME?</v>
      </c>
    </row>
    <row r="136" spans="1:43">
      <c r="A136" t="s">
        <v>76</v>
      </c>
      <c r="B136">
        <v>5.0950000000000002E-2</v>
      </c>
      <c r="C136">
        <v>1.5200000000000001E-3</v>
      </c>
      <c r="D136">
        <v>1.6500000000000001E-2</v>
      </c>
      <c r="E136">
        <v>4.6000000000000001E-4</v>
      </c>
      <c r="F136">
        <v>0.38122</v>
      </c>
      <c r="G136">
        <v>1.1379999999999999E-2</v>
      </c>
      <c r="H136">
        <v>5.4300000000000001E-2</v>
      </c>
      <c r="I136">
        <v>7.6000000000000004E-4</v>
      </c>
      <c r="J136">
        <f t="shared" si="28"/>
        <v>0.46886431236992948</v>
      </c>
      <c r="K136">
        <v>238.5</v>
      </c>
      <c r="L136">
        <v>67.58</v>
      </c>
      <c r="M136">
        <v>330.8</v>
      </c>
      <c r="N136">
        <v>9.1</v>
      </c>
      <c r="O136">
        <v>327.9</v>
      </c>
      <c r="P136">
        <v>8.36</v>
      </c>
      <c r="Q136">
        <v>340.9</v>
      </c>
      <c r="R136">
        <v>4.6399999999999997</v>
      </c>
      <c r="S136">
        <f t="shared" si="29"/>
        <v>-3.8134350249339977</v>
      </c>
      <c r="T136">
        <v>0.12155000000000001</v>
      </c>
      <c r="U136">
        <v>1.7899999999999999E-3</v>
      </c>
      <c r="V136" t="e">
        <f ca="1">[1]!SingleStagePbR(Q136,1)/[1]!SingleStagePbR(Q136,0)</f>
        <v>#NAME?</v>
      </c>
      <c r="W136" t="e">
        <f ca="1">[1]!Age7corr(H136,B136,V136)</f>
        <v>#NAME?</v>
      </c>
      <c r="X136" t="e">
        <f ca="1">[1]!AgeEr7Corr(W136,H136,I136,B136,C136,V136,0)</f>
        <v>#NAME?</v>
      </c>
      <c r="Y136">
        <v>248</v>
      </c>
      <c r="Z136">
        <v>51</v>
      </c>
      <c r="AA136">
        <v>194113</v>
      </c>
      <c r="AB136">
        <v>10206</v>
      </c>
      <c r="AC136">
        <v>7619</v>
      </c>
      <c r="AD136">
        <v>401873</v>
      </c>
      <c r="AE136">
        <v>4100962</v>
      </c>
      <c r="AF136">
        <f t="shared" si="30"/>
        <v>-6.0067114093959688</v>
      </c>
      <c r="AG136" t="e">
        <f ca="1">[1]!SingleStagePbR(Q136,0)*AF136/AA136</f>
        <v>#NAME?</v>
      </c>
      <c r="AH136" t="e">
        <f ca="1">[1]!SingleStagePbR(Q136,1)*AF136/AB136</f>
        <v>#NAME?</v>
      </c>
      <c r="AI136" t="e">
        <f ca="1">[1]!SingleStagePbR(Q136,2)*AF136/AC136</f>
        <v>#NAME?</v>
      </c>
      <c r="AJ136" t="e">
        <f t="shared" ca="1" si="31"/>
        <v>#NAME?</v>
      </c>
      <c r="AK136" t="e">
        <f t="shared" ca="1" si="32"/>
        <v>#NAME?</v>
      </c>
      <c r="AL136" t="e">
        <f t="shared" ca="1" si="33"/>
        <v>#NAME?</v>
      </c>
      <c r="AM136" t="e">
        <f t="shared" ca="1" si="34"/>
        <v>#NAME?</v>
      </c>
      <c r="AN136" t="e">
        <f ca="1">[1]!AgePb76(AJ136)</f>
        <v>#NAME?</v>
      </c>
      <c r="AO136" t="e">
        <f ca="1">[1]!AgePb8Th2(AK136)</f>
        <v>#NAME?</v>
      </c>
      <c r="AP136" t="e">
        <f ca="1">[1]!AgePb7U5(AL136)</f>
        <v>#NAME?</v>
      </c>
      <c r="AQ136" t="e">
        <f ca="1">[1]!AgePb6U8(AM136)</f>
        <v>#NAME?</v>
      </c>
    </row>
    <row r="137" spans="1:43">
      <c r="A137" t="s">
        <v>90</v>
      </c>
      <c r="B137">
        <v>5.491E-2</v>
      </c>
      <c r="C137">
        <v>1.97E-3</v>
      </c>
      <c r="D137">
        <v>1.8169999999999999E-2</v>
      </c>
      <c r="E137">
        <v>6.8999999999999997E-4</v>
      </c>
      <c r="F137">
        <v>0.40666999999999998</v>
      </c>
      <c r="G137">
        <v>1.4460000000000001E-2</v>
      </c>
      <c r="H137">
        <v>5.3740000000000003E-2</v>
      </c>
      <c r="I137">
        <v>8.0000000000000004E-4</v>
      </c>
      <c r="J137">
        <f t="shared" si="28"/>
        <v>0.4186645294360789</v>
      </c>
      <c r="K137">
        <v>408.5</v>
      </c>
      <c r="L137">
        <v>77.53</v>
      </c>
      <c r="M137">
        <v>363.9</v>
      </c>
      <c r="N137">
        <v>13.61</v>
      </c>
      <c r="O137">
        <v>346.5</v>
      </c>
      <c r="P137">
        <v>10.43</v>
      </c>
      <c r="Q137">
        <v>337.5</v>
      </c>
      <c r="R137">
        <v>4.9000000000000004</v>
      </c>
      <c r="S137">
        <f t="shared" si="29"/>
        <v>2.6666666666666616</v>
      </c>
      <c r="T137">
        <v>8.7410000000000002E-2</v>
      </c>
      <c r="U137">
        <v>1.3699999999999999E-3</v>
      </c>
      <c r="V137" t="e">
        <f ca="1">[1]!SingleStagePbR(Q137,1)/[1]!SingleStagePbR(Q137,0)</f>
        <v>#NAME?</v>
      </c>
      <c r="W137" t="e">
        <f ca="1">[1]!Age7corr(H137,B137,V137)</f>
        <v>#NAME?</v>
      </c>
      <c r="X137" t="e">
        <f ca="1">[1]!AgeEr7Corr(W137,H137,I137,B137,C137,V137,0)</f>
        <v>#NAME?</v>
      </c>
      <c r="Y137">
        <v>330</v>
      </c>
      <c r="Z137">
        <v>109</v>
      </c>
      <c r="AA137">
        <v>69992</v>
      </c>
      <c r="AB137">
        <v>3965</v>
      </c>
      <c r="AC137">
        <v>2214</v>
      </c>
      <c r="AD137">
        <v>105803</v>
      </c>
      <c r="AE137">
        <v>1500972</v>
      </c>
      <c r="AF137">
        <f t="shared" si="30"/>
        <v>33.144295302013418</v>
      </c>
      <c r="AG137" t="e">
        <f ca="1">[1]!SingleStagePbR(Q137,0)*AF137/AA137</f>
        <v>#NAME?</v>
      </c>
      <c r="AH137" t="e">
        <f ca="1">[1]!SingleStagePbR(Q137,1)*AF137/AB137</f>
        <v>#NAME?</v>
      </c>
      <c r="AI137" t="e">
        <f ca="1">[1]!SingleStagePbR(Q137,2)*AF137/AC137</f>
        <v>#NAME?</v>
      </c>
      <c r="AJ137" t="e">
        <f t="shared" ca="1" si="31"/>
        <v>#NAME?</v>
      </c>
      <c r="AK137" t="e">
        <f t="shared" ca="1" si="32"/>
        <v>#NAME?</v>
      </c>
      <c r="AL137" t="e">
        <f t="shared" ca="1" si="33"/>
        <v>#NAME?</v>
      </c>
      <c r="AM137" t="e">
        <f t="shared" ca="1" si="34"/>
        <v>#NAME?</v>
      </c>
      <c r="AN137" t="e">
        <f ca="1">[1]!AgePb76(AJ137)</f>
        <v>#NAME?</v>
      </c>
      <c r="AO137" t="e">
        <f ca="1">[1]!AgePb8Th2(AK137)</f>
        <v>#NAME?</v>
      </c>
      <c r="AP137" t="e">
        <f ca="1">[1]!AgePb7U5(AL137)</f>
        <v>#NAME?</v>
      </c>
      <c r="AQ137" t="e">
        <f ca="1">[1]!AgePb6U8(AM137)</f>
        <v>#NAME?</v>
      </c>
    </row>
    <row r="138" spans="1:43">
      <c r="A138" t="s">
        <v>104</v>
      </c>
      <c r="B138">
        <v>5.1490000000000001E-2</v>
      </c>
      <c r="C138">
        <v>1.89E-3</v>
      </c>
      <c r="D138">
        <v>1.6789999999999999E-2</v>
      </c>
      <c r="E138">
        <v>6.2E-4</v>
      </c>
      <c r="F138">
        <v>0.37887999999999999</v>
      </c>
      <c r="G138">
        <v>1.383E-2</v>
      </c>
      <c r="H138">
        <v>5.339E-2</v>
      </c>
      <c r="I138">
        <v>8.0999999999999996E-4</v>
      </c>
      <c r="J138">
        <f t="shared" si="28"/>
        <v>0.41562780976882346</v>
      </c>
      <c r="K138">
        <v>262.7</v>
      </c>
      <c r="L138">
        <v>81.99</v>
      </c>
      <c r="M138">
        <v>336.5</v>
      </c>
      <c r="N138">
        <v>12.36</v>
      </c>
      <c r="O138">
        <v>326.2</v>
      </c>
      <c r="P138">
        <v>10.19</v>
      </c>
      <c r="Q138">
        <v>335.3</v>
      </c>
      <c r="R138">
        <v>4.95</v>
      </c>
      <c r="S138">
        <f t="shared" si="29"/>
        <v>-2.7139874739039782</v>
      </c>
      <c r="T138">
        <v>9.1700000000000004E-2</v>
      </c>
      <c r="U138">
        <v>1.4499999999999999E-3</v>
      </c>
      <c r="V138" t="e">
        <f ca="1">[1]!SingleStagePbR(Q138,1)/[1]!SingleStagePbR(Q138,0)</f>
        <v>#NAME?</v>
      </c>
      <c r="W138" t="e">
        <f ca="1">[1]!Age7corr(H138,B138,V138)</f>
        <v>#NAME?</v>
      </c>
      <c r="X138" t="e">
        <f ca="1">[1]!AgeEr7Corr(W138,H138,I138,B138,C138,V138,0)</f>
        <v>#NAME?</v>
      </c>
      <c r="Y138">
        <v>206</v>
      </c>
      <c r="Z138">
        <v>89</v>
      </c>
      <c r="AA138">
        <v>84789</v>
      </c>
      <c r="AB138">
        <v>4502</v>
      </c>
      <c r="AC138">
        <v>2637</v>
      </c>
      <c r="AD138">
        <v>136004</v>
      </c>
      <c r="AE138">
        <v>1838707</v>
      </c>
      <c r="AF138">
        <f t="shared" si="30"/>
        <v>41.647651006711413</v>
      </c>
      <c r="AG138" t="e">
        <f ca="1">[1]!SingleStagePbR(Q138,0)*AF138/AA138</f>
        <v>#NAME?</v>
      </c>
      <c r="AH138" t="e">
        <f ca="1">[1]!SingleStagePbR(Q138,1)*AF138/AB138</f>
        <v>#NAME?</v>
      </c>
      <c r="AI138" t="e">
        <f ca="1">[1]!SingleStagePbR(Q138,2)*AF138/AC138</f>
        <v>#NAME?</v>
      </c>
      <c r="AJ138" t="e">
        <f t="shared" ca="1" si="31"/>
        <v>#NAME?</v>
      </c>
      <c r="AK138" t="e">
        <f t="shared" ca="1" si="32"/>
        <v>#NAME?</v>
      </c>
      <c r="AL138" t="e">
        <f t="shared" ca="1" si="33"/>
        <v>#NAME?</v>
      </c>
      <c r="AM138" t="e">
        <f t="shared" ca="1" si="34"/>
        <v>#NAME?</v>
      </c>
      <c r="AN138" t="e">
        <f ca="1">[1]!AgePb76(AJ138)</f>
        <v>#NAME?</v>
      </c>
      <c r="AO138" t="e">
        <f ca="1">[1]!AgePb8Th2(AK138)</f>
        <v>#NAME?</v>
      </c>
      <c r="AP138" t="e">
        <f ca="1">[1]!AgePb7U5(AL138)</f>
        <v>#NAME?</v>
      </c>
      <c r="AQ138" t="e">
        <f ca="1">[1]!AgePb6U8(AM138)</f>
        <v>#NAME?</v>
      </c>
    </row>
    <row r="139" spans="1:43">
      <c r="A139" t="s">
        <v>118</v>
      </c>
      <c r="B139">
        <v>5.339E-2</v>
      </c>
      <c r="C139">
        <v>2.0600000000000002E-3</v>
      </c>
      <c r="D139">
        <v>1.506E-2</v>
      </c>
      <c r="E139">
        <v>6.0999999999999997E-4</v>
      </c>
      <c r="F139">
        <v>0.40016000000000002</v>
      </c>
      <c r="G139">
        <v>1.5389999999999999E-2</v>
      </c>
      <c r="H139">
        <v>5.4370000000000002E-2</v>
      </c>
      <c r="I139">
        <v>8.4999999999999995E-4</v>
      </c>
      <c r="J139">
        <f t="shared" si="28"/>
        <v>0.40649447514043252</v>
      </c>
      <c r="K139">
        <v>345.3</v>
      </c>
      <c r="L139">
        <v>84.71</v>
      </c>
      <c r="M139">
        <v>302.10000000000002</v>
      </c>
      <c r="N139">
        <v>12.07</v>
      </c>
      <c r="O139">
        <v>341.8</v>
      </c>
      <c r="P139">
        <v>11.16</v>
      </c>
      <c r="Q139">
        <v>341.3</v>
      </c>
      <c r="R139">
        <v>5.2</v>
      </c>
      <c r="S139">
        <f t="shared" si="29"/>
        <v>0.14649868151186407</v>
      </c>
      <c r="T139">
        <v>8.8239999999999999E-2</v>
      </c>
      <c r="U139">
        <v>1.4300000000000001E-3</v>
      </c>
      <c r="V139" t="e">
        <f ca="1">[1]!SingleStagePbR(Q139,1)/[1]!SingleStagePbR(Q139,0)</f>
        <v>#NAME?</v>
      </c>
      <c r="W139" t="e">
        <f ca="1">[1]!Age7corr(H139,B139,V139)</f>
        <v>#NAME?</v>
      </c>
      <c r="X139" t="e">
        <f ca="1">[1]!AgeEr7Corr(W139,H139,I139,B139,C139,V139,0)</f>
        <v>#NAME?</v>
      </c>
      <c r="Y139">
        <v>330</v>
      </c>
      <c r="Z139">
        <v>88</v>
      </c>
      <c r="AA139">
        <v>81004</v>
      </c>
      <c r="AB139">
        <v>4459</v>
      </c>
      <c r="AC139">
        <v>2151</v>
      </c>
      <c r="AD139">
        <v>123386</v>
      </c>
      <c r="AE139">
        <v>1732916</v>
      </c>
      <c r="AF139">
        <f t="shared" si="30"/>
        <v>12.144295302013418</v>
      </c>
      <c r="AG139" t="e">
        <f ca="1">[1]!SingleStagePbR(Q139,0)*AF139/AA139</f>
        <v>#NAME?</v>
      </c>
      <c r="AH139" t="e">
        <f ca="1">[1]!SingleStagePbR(Q139,1)*AF139/AB139</f>
        <v>#NAME?</v>
      </c>
      <c r="AI139" t="e">
        <f ca="1">[1]!SingleStagePbR(Q139,2)*AF139/AC139</f>
        <v>#NAME?</v>
      </c>
      <c r="AJ139" t="e">
        <f t="shared" ca="1" si="31"/>
        <v>#NAME?</v>
      </c>
      <c r="AK139" t="e">
        <f t="shared" ca="1" si="32"/>
        <v>#NAME?</v>
      </c>
      <c r="AL139" t="e">
        <f t="shared" ca="1" si="33"/>
        <v>#NAME?</v>
      </c>
      <c r="AM139" t="e">
        <f t="shared" ca="1" si="34"/>
        <v>#NAME?</v>
      </c>
      <c r="AN139" t="e">
        <f ca="1">[1]!AgePb76(AJ139)</f>
        <v>#NAME?</v>
      </c>
      <c r="AO139" t="e">
        <f ca="1">[1]!AgePb8Th2(AK139)</f>
        <v>#NAME?</v>
      </c>
      <c r="AP139" t="e">
        <f ca="1">[1]!AgePb7U5(AL139)</f>
        <v>#NAME?</v>
      </c>
      <c r="AQ139" t="e">
        <f ca="1">[1]!AgePb6U8(AM139)</f>
        <v>#NAME?</v>
      </c>
    </row>
    <row r="140" spans="1:43">
      <c r="A140" t="s">
        <v>132</v>
      </c>
      <c r="B140">
        <v>5.2440000000000001E-2</v>
      </c>
      <c r="C140">
        <v>2.15E-3</v>
      </c>
      <c r="D140">
        <v>1.6150000000000001E-2</v>
      </c>
      <c r="E140">
        <v>6.7000000000000002E-4</v>
      </c>
      <c r="F140">
        <v>0.3871</v>
      </c>
      <c r="G140">
        <v>1.5869999999999999E-2</v>
      </c>
      <c r="H140">
        <v>5.3539999999999997E-2</v>
      </c>
      <c r="I140">
        <v>8.7000000000000001E-4</v>
      </c>
      <c r="J140">
        <f t="shared" si="28"/>
        <v>0.39635754551302743</v>
      </c>
      <c r="K140">
        <v>304.60000000000002</v>
      </c>
      <c r="L140">
        <v>90.79</v>
      </c>
      <c r="M140">
        <v>323.8</v>
      </c>
      <c r="N140">
        <v>13.3</v>
      </c>
      <c r="O140">
        <v>332.3</v>
      </c>
      <c r="P140">
        <v>11.62</v>
      </c>
      <c r="Q140">
        <v>336.2</v>
      </c>
      <c r="R140">
        <v>5.3</v>
      </c>
      <c r="S140">
        <f t="shared" si="29"/>
        <v>-1.1600237953598991</v>
      </c>
      <c r="T140">
        <v>8.7790000000000007E-2</v>
      </c>
      <c r="U140">
        <v>1.47E-3</v>
      </c>
      <c r="V140" t="e">
        <f ca="1">[1]!SingleStagePbR(Q140,1)/[1]!SingleStagePbR(Q140,0)</f>
        <v>#NAME?</v>
      </c>
      <c r="W140" t="e">
        <f ca="1">[1]!Age7corr(H140,B140,V140)</f>
        <v>#NAME?</v>
      </c>
      <c r="X140" t="e">
        <f ca="1">[1]!AgeEr7Corr(W140,H140,I140,B140,C140,V140,0)</f>
        <v>#NAME?</v>
      </c>
      <c r="Y140">
        <v>385</v>
      </c>
      <c r="Z140">
        <v>140</v>
      </c>
      <c r="AA140">
        <v>75607</v>
      </c>
      <c r="AB140">
        <v>4087</v>
      </c>
      <c r="AC140">
        <v>2192</v>
      </c>
      <c r="AD140">
        <v>116921</v>
      </c>
      <c r="AE140">
        <v>1650134</v>
      </c>
      <c r="AF140">
        <f t="shared" si="30"/>
        <v>51.50167785234899</v>
      </c>
      <c r="AG140" t="e">
        <f ca="1">[1]!SingleStagePbR(Q140,0)*AF140/AA140</f>
        <v>#NAME?</v>
      </c>
      <c r="AH140" t="e">
        <f ca="1">[1]!SingleStagePbR(Q140,1)*AF140/AB140</f>
        <v>#NAME?</v>
      </c>
      <c r="AI140" t="e">
        <f ca="1">[1]!SingleStagePbR(Q140,2)*AF140/AC140</f>
        <v>#NAME?</v>
      </c>
      <c r="AJ140" t="e">
        <f t="shared" ca="1" si="31"/>
        <v>#NAME?</v>
      </c>
      <c r="AK140" t="e">
        <f t="shared" ca="1" si="32"/>
        <v>#NAME?</v>
      </c>
      <c r="AL140" t="e">
        <f t="shared" ca="1" si="33"/>
        <v>#NAME?</v>
      </c>
      <c r="AM140" t="e">
        <f t="shared" ca="1" si="34"/>
        <v>#NAME?</v>
      </c>
      <c r="AN140" t="e">
        <f ca="1">[1]!AgePb76(AJ140)</f>
        <v>#NAME?</v>
      </c>
      <c r="AO140" t="e">
        <f ca="1">[1]!AgePb8Th2(AK140)</f>
        <v>#NAME?</v>
      </c>
      <c r="AP140" t="e">
        <f ca="1">[1]!AgePb7U5(AL140)</f>
        <v>#NAME?</v>
      </c>
      <c r="AQ140" t="e">
        <f ca="1">[1]!AgePb6U8(AM140)</f>
        <v>#NAME?</v>
      </c>
    </row>
    <row r="142" spans="1:43">
      <c r="A142" s="15" t="s">
        <v>225</v>
      </c>
    </row>
    <row r="143" spans="1:43">
      <c r="A143" t="s">
        <v>156</v>
      </c>
      <c r="B143">
        <v>6.7409999999999998E-2</v>
      </c>
      <c r="C143">
        <v>3.14E-3</v>
      </c>
      <c r="D143">
        <v>2.5090000000000001E-2</v>
      </c>
      <c r="E143">
        <v>8.8000000000000003E-4</v>
      </c>
      <c r="F143">
        <v>0.86719999999999997</v>
      </c>
      <c r="G143">
        <v>4.0480000000000002E-2</v>
      </c>
      <c r="H143">
        <v>9.3259999999999996E-2</v>
      </c>
      <c r="I143">
        <v>1.65E-3</v>
      </c>
      <c r="J143">
        <f t="shared" ref="J143:J166" si="35">I143/H143*F143/G143</f>
        <v>0.37902451304907264</v>
      </c>
      <c r="K143">
        <v>850.6</v>
      </c>
      <c r="L143">
        <v>94.02</v>
      </c>
      <c r="M143">
        <v>500.9</v>
      </c>
      <c r="N143">
        <v>17.29</v>
      </c>
      <c r="O143">
        <v>634</v>
      </c>
      <c r="P143">
        <v>22.01</v>
      </c>
      <c r="Q143">
        <v>574.79999999999995</v>
      </c>
      <c r="R143">
        <v>9.75</v>
      </c>
      <c r="S143" s="15">
        <f t="shared" ref="S143:S166" si="36">(O143/Q143-1) * 100</f>
        <v>10.299234516353529</v>
      </c>
      <c r="T143">
        <v>1.25173</v>
      </c>
      <c r="U143">
        <v>2.1420000000000002E-2</v>
      </c>
      <c r="V143" t="e">
        <f ca="1">[1]!SingleStagePbR(Q143,1)/[1]!SingleStagePbR(Q143,0)</f>
        <v>#NAME?</v>
      </c>
      <c r="W143" t="e">
        <f ca="1">[1]!Age7corr(H143,B143,V143)</f>
        <v>#NAME?</v>
      </c>
      <c r="X143" t="e">
        <f ca="1">[1]!AgeEr7Corr(W143,H143,I143,B143,C143,V143,0)</f>
        <v>#NAME?</v>
      </c>
      <c r="Y143">
        <v>261</v>
      </c>
      <c r="Z143">
        <v>67</v>
      </c>
      <c r="AA143">
        <v>42291</v>
      </c>
      <c r="AB143">
        <v>2937</v>
      </c>
      <c r="AC143">
        <v>15796</v>
      </c>
      <c r="AD143">
        <v>539814</v>
      </c>
      <c r="AE143">
        <v>534073</v>
      </c>
      <c r="AF143">
        <f t="shared" ref="AF143:AF166" si="37">Z143-Y143*6.85/29.8</f>
        <v>7.0050335570469855</v>
      </c>
      <c r="AG143" t="e">
        <f ca="1">[1]!SingleStagePbR(Q143,0)*AF143/AA143</f>
        <v>#NAME?</v>
      </c>
      <c r="AH143" t="e">
        <f ca="1">[1]!SingleStagePbR(Q143,1)*AF143/AB143</f>
        <v>#NAME?</v>
      </c>
      <c r="AI143" t="e">
        <f ca="1">[1]!SingleStagePbR(Q143,2)*AF143/AC143</f>
        <v>#NAME?</v>
      </c>
      <c r="AJ143" t="e">
        <f t="shared" ref="AJ143:AJ166" ca="1" si="38">(AB143/AA143*(1-AH143)/(1-AG143))/(AB143/AA143/B143)</f>
        <v>#NAME?</v>
      </c>
      <c r="AK143" t="e">
        <f t="shared" ref="AK143:AK166" ca="1" si="39">AC143/AD143*(1-AI143)/(AC143/AD143/D143)</f>
        <v>#NAME?</v>
      </c>
      <c r="AL143" t="e">
        <f t="shared" ref="AL143:AL166" ca="1" si="40">AB143/AE143*137.88*(1-AH143)/(AB143/AE143*137.88/F143)</f>
        <v>#NAME?</v>
      </c>
      <c r="AM143" t="e">
        <f t="shared" ref="AM143:AM166" ca="1" si="41">AA143/AE143*(1-AG143)/(AA143/AE143/H143)</f>
        <v>#NAME?</v>
      </c>
      <c r="AN143" t="e">
        <f ca="1">[1]!AgePb76(AJ143)</f>
        <v>#NAME?</v>
      </c>
      <c r="AO143" t="e">
        <f ca="1">[1]!AgePb8Th2(AK143)</f>
        <v>#NAME?</v>
      </c>
      <c r="AP143" t="e">
        <f ca="1">[1]!AgePb7U5(AL143)</f>
        <v>#NAME?</v>
      </c>
      <c r="AQ143" t="e">
        <f ca="1">[1]!AgePb6U8(AM143)</f>
        <v>#NAME?</v>
      </c>
    </row>
    <row r="144" spans="1:43">
      <c r="A144" t="s">
        <v>157</v>
      </c>
      <c r="B144">
        <v>6.8879999999999997E-2</v>
      </c>
      <c r="C144">
        <v>4.9699999999999996E-3</v>
      </c>
      <c r="D144">
        <v>2.9919999999999999E-2</v>
      </c>
      <c r="E144">
        <v>1.2899999999999999E-3</v>
      </c>
      <c r="F144">
        <v>0.93833</v>
      </c>
      <c r="G144">
        <v>6.658E-2</v>
      </c>
      <c r="H144">
        <v>9.8760000000000001E-2</v>
      </c>
      <c r="I144">
        <v>2.2799999999999999E-3</v>
      </c>
      <c r="J144">
        <f t="shared" si="35"/>
        <v>0.32536106172532187</v>
      </c>
      <c r="K144">
        <v>895.2</v>
      </c>
      <c r="L144">
        <v>142.21</v>
      </c>
      <c r="M144">
        <v>595.9</v>
      </c>
      <c r="N144">
        <v>25.4</v>
      </c>
      <c r="O144">
        <v>672</v>
      </c>
      <c r="P144">
        <v>34.880000000000003</v>
      </c>
      <c r="Q144">
        <v>607.1</v>
      </c>
      <c r="R144">
        <v>13.39</v>
      </c>
      <c r="S144" s="15">
        <f t="shared" si="36"/>
        <v>10.690166364684561</v>
      </c>
      <c r="T144">
        <v>0.99426999999999999</v>
      </c>
      <c r="U144">
        <v>1.8610000000000002E-2</v>
      </c>
      <c r="V144" t="e">
        <f ca="1">[1]!SingleStagePbR(Q144,1)/[1]!SingleStagePbR(Q144,0)</f>
        <v>#NAME?</v>
      </c>
      <c r="W144" t="e">
        <f ca="1">[1]!Age7corr(H144,B144,V144)</f>
        <v>#NAME?</v>
      </c>
      <c r="X144" t="e">
        <f ca="1">[1]!AgeEr7Corr(W144,H144,I144,B144,C144,V144,0)</f>
        <v>#NAME?</v>
      </c>
      <c r="Y144">
        <v>234</v>
      </c>
      <c r="Z144">
        <v>76</v>
      </c>
      <c r="AA144">
        <v>7300</v>
      </c>
      <c r="AB144">
        <v>518</v>
      </c>
      <c r="AC144">
        <v>2440</v>
      </c>
      <c r="AD144">
        <v>69920</v>
      </c>
      <c r="AE144">
        <v>87087</v>
      </c>
      <c r="AF144">
        <f t="shared" si="37"/>
        <v>22.211409395973163</v>
      </c>
      <c r="AG144" t="e">
        <f ca="1">[1]!SingleStagePbR(Q144,0)*AF144/AA144</f>
        <v>#NAME?</v>
      </c>
      <c r="AH144" t="e">
        <f ca="1">[1]!SingleStagePbR(Q144,1)*AF144/AB144</f>
        <v>#NAME?</v>
      </c>
      <c r="AI144" t="e">
        <f ca="1">[1]!SingleStagePbR(Q144,2)*AF144/AC144</f>
        <v>#NAME?</v>
      </c>
      <c r="AJ144" t="e">
        <f t="shared" ca="1" si="38"/>
        <v>#NAME?</v>
      </c>
      <c r="AK144" t="e">
        <f t="shared" ca="1" si="39"/>
        <v>#NAME?</v>
      </c>
      <c r="AL144" t="e">
        <f t="shared" ca="1" si="40"/>
        <v>#NAME?</v>
      </c>
      <c r="AM144" t="e">
        <f t="shared" ca="1" si="41"/>
        <v>#NAME?</v>
      </c>
      <c r="AN144" t="e">
        <f ca="1">[1]!AgePb76(AJ144)</f>
        <v>#NAME?</v>
      </c>
      <c r="AO144" t="e">
        <f ca="1">[1]!AgePb8Th2(AK144)</f>
        <v>#NAME?</v>
      </c>
      <c r="AP144" t="e">
        <f ca="1">[1]!AgePb7U5(AL144)</f>
        <v>#NAME?</v>
      </c>
      <c r="AQ144" t="e">
        <f ca="1">[1]!AgePb6U8(AM144)</f>
        <v>#NAME?</v>
      </c>
    </row>
    <row r="145" spans="1:43">
      <c r="A145" t="s">
        <v>59</v>
      </c>
      <c r="B145">
        <v>7.1959999999999996E-2</v>
      </c>
      <c r="C145">
        <v>4.5500000000000002E-3</v>
      </c>
      <c r="D145">
        <v>3.8089999999999999E-2</v>
      </c>
      <c r="E145">
        <v>1.9499999999999999E-3</v>
      </c>
      <c r="F145">
        <v>1.1038399999999999</v>
      </c>
      <c r="G145">
        <v>6.7979999999999999E-2</v>
      </c>
      <c r="H145">
        <v>0.11133999999999999</v>
      </c>
      <c r="I145">
        <v>2.31E-3</v>
      </c>
      <c r="J145">
        <f t="shared" si="35"/>
        <v>0.33688814634086794</v>
      </c>
      <c r="K145">
        <v>984.9</v>
      </c>
      <c r="L145">
        <v>123.53</v>
      </c>
      <c r="M145">
        <v>755.7</v>
      </c>
      <c r="N145">
        <v>38.04</v>
      </c>
      <c r="O145">
        <v>755.2</v>
      </c>
      <c r="P145">
        <v>32.81</v>
      </c>
      <c r="Q145">
        <v>680.5</v>
      </c>
      <c r="R145">
        <v>13.42</v>
      </c>
      <c r="S145" s="15">
        <f t="shared" si="36"/>
        <v>10.977222630418826</v>
      </c>
      <c r="T145">
        <v>0.33811000000000002</v>
      </c>
      <c r="U145">
        <v>7.2700000000000004E-3</v>
      </c>
      <c r="V145" t="e">
        <f ca="1">[1]!SingleStagePbR(Q145,1)/[1]!SingleStagePbR(Q145,0)</f>
        <v>#NAME?</v>
      </c>
      <c r="W145" t="e">
        <f ca="1">[1]!Age7corr(H145,B145,V145)</f>
        <v>#NAME?</v>
      </c>
      <c r="X145" t="e">
        <f ca="1">[1]!AgeEr7Corr(W145,H145,I145,B145,C145,V145,0)</f>
        <v>#NAME?</v>
      </c>
      <c r="Y145">
        <v>192</v>
      </c>
      <c r="Z145">
        <v>45</v>
      </c>
      <c r="AA145">
        <v>7613</v>
      </c>
      <c r="AB145">
        <v>565</v>
      </c>
      <c r="AC145">
        <v>927</v>
      </c>
      <c r="AD145">
        <v>21259</v>
      </c>
      <c r="AE145">
        <v>78016</v>
      </c>
      <c r="AF145">
        <f t="shared" si="37"/>
        <v>0.86577181208054554</v>
      </c>
      <c r="AG145" t="e">
        <f ca="1">[1]!SingleStagePbR(Q145,0)*AF145/AA145</f>
        <v>#NAME?</v>
      </c>
      <c r="AH145" t="e">
        <f ca="1">[1]!SingleStagePbR(Q145,1)*AF145/AB145</f>
        <v>#NAME?</v>
      </c>
      <c r="AI145" t="e">
        <f ca="1">[1]!SingleStagePbR(Q145,2)*AF145/AC145</f>
        <v>#NAME?</v>
      </c>
      <c r="AJ145" t="e">
        <f t="shared" ca="1" si="38"/>
        <v>#NAME?</v>
      </c>
      <c r="AK145" t="e">
        <f t="shared" ca="1" si="39"/>
        <v>#NAME?</v>
      </c>
      <c r="AL145" t="e">
        <f t="shared" ca="1" si="40"/>
        <v>#NAME?</v>
      </c>
      <c r="AM145" t="e">
        <f t="shared" ca="1" si="41"/>
        <v>#NAME?</v>
      </c>
      <c r="AN145" t="e">
        <f ca="1">[1]!AgePb76(AJ145)</f>
        <v>#NAME?</v>
      </c>
      <c r="AO145" t="e">
        <f ca="1">[1]!AgePb8Th2(AK145)</f>
        <v>#NAME?</v>
      </c>
      <c r="AP145" t="e">
        <f ca="1">[1]!AgePb7U5(AL145)</f>
        <v>#NAME?</v>
      </c>
      <c r="AQ145" t="e">
        <f ca="1">[1]!AgePb6U8(AM145)</f>
        <v>#NAME?</v>
      </c>
    </row>
    <row r="146" spans="1:43">
      <c r="A146" t="s">
        <v>95</v>
      </c>
      <c r="B146">
        <v>0.10637000000000001</v>
      </c>
      <c r="C146">
        <v>4.3400000000000001E-3</v>
      </c>
      <c r="D146">
        <v>6.3890000000000002E-2</v>
      </c>
      <c r="E146">
        <v>1.7700000000000001E-3</v>
      </c>
      <c r="F146">
        <v>3.4560300000000002</v>
      </c>
      <c r="G146">
        <v>0.13885</v>
      </c>
      <c r="H146">
        <v>0.23574000000000001</v>
      </c>
      <c r="I146">
        <v>4.0800000000000003E-3</v>
      </c>
      <c r="J146">
        <f t="shared" si="35"/>
        <v>0.43078294755313368</v>
      </c>
      <c r="K146">
        <v>1738.2</v>
      </c>
      <c r="L146">
        <v>73.03</v>
      </c>
      <c r="M146">
        <v>1251.8</v>
      </c>
      <c r="N146">
        <v>33.67</v>
      </c>
      <c r="O146">
        <v>1517.2</v>
      </c>
      <c r="P146">
        <v>31.64</v>
      </c>
      <c r="Q146">
        <v>1364.5</v>
      </c>
      <c r="R146">
        <v>21.29</v>
      </c>
      <c r="S146" s="15">
        <f t="shared" si="36"/>
        <v>11.190912422132659</v>
      </c>
      <c r="T146">
        <v>2.2300900000000001</v>
      </c>
      <c r="U146">
        <v>3.5569999999999997E-2</v>
      </c>
      <c r="V146" t="e">
        <f ca="1">[1]!SingleStagePbR(Q146,1)/[1]!SingleStagePbR(Q146,0)</f>
        <v>#NAME?</v>
      </c>
      <c r="W146" t="e">
        <f ca="1">[1]!Age7corr(H146,B146,V146)</f>
        <v>#NAME?</v>
      </c>
      <c r="X146" t="e">
        <f ca="1">[1]!AgeEr7Corr(W146,H146,I146,B146,C146,V146,0)</f>
        <v>#NAME?</v>
      </c>
      <c r="Y146">
        <v>224</v>
      </c>
      <c r="Z146">
        <v>87</v>
      </c>
      <c r="AA146">
        <v>20884</v>
      </c>
      <c r="AB146">
        <v>2291</v>
      </c>
      <c r="AC146">
        <v>13550</v>
      </c>
      <c r="AD146">
        <v>183930</v>
      </c>
      <c r="AE146">
        <v>102264</v>
      </c>
      <c r="AF146">
        <f t="shared" si="37"/>
        <v>35.510067114093964</v>
      </c>
      <c r="AG146" t="e">
        <f ca="1">[1]!SingleStagePbR(Q146,0)*AF146/AA146</f>
        <v>#NAME?</v>
      </c>
      <c r="AH146" t="e">
        <f ca="1">[1]!SingleStagePbR(Q146,1)*AF146/AB146</f>
        <v>#NAME?</v>
      </c>
      <c r="AI146" t="e">
        <f ca="1">[1]!SingleStagePbR(Q146,2)*AF146/AC146</f>
        <v>#NAME?</v>
      </c>
      <c r="AJ146" t="e">
        <f t="shared" ca="1" si="38"/>
        <v>#NAME?</v>
      </c>
      <c r="AK146" t="e">
        <f t="shared" ca="1" si="39"/>
        <v>#NAME?</v>
      </c>
      <c r="AL146" t="e">
        <f t="shared" ca="1" si="40"/>
        <v>#NAME?</v>
      </c>
      <c r="AM146" t="e">
        <f t="shared" ca="1" si="41"/>
        <v>#NAME?</v>
      </c>
      <c r="AN146" t="e">
        <f ca="1">[1]!AgePb76(AJ146)</f>
        <v>#NAME?</v>
      </c>
      <c r="AO146" t="e">
        <f ca="1">[1]!AgePb8Th2(AK146)</f>
        <v>#NAME?</v>
      </c>
      <c r="AP146" t="e">
        <f ca="1">[1]!AgePb7U5(AL146)</f>
        <v>#NAME?</v>
      </c>
      <c r="AQ146" t="e">
        <f ca="1">[1]!AgePb6U8(AM146)</f>
        <v>#NAME?</v>
      </c>
    </row>
    <row r="147" spans="1:43">
      <c r="A147" t="s">
        <v>61</v>
      </c>
      <c r="B147">
        <v>6.9260000000000002E-2</v>
      </c>
      <c r="C147">
        <v>4.8199999999999996E-3</v>
      </c>
      <c r="D147">
        <v>3.0700000000000002E-2</v>
      </c>
      <c r="E147">
        <v>1.3500000000000001E-3</v>
      </c>
      <c r="F147">
        <v>0.93288000000000004</v>
      </c>
      <c r="G147">
        <v>6.318E-2</v>
      </c>
      <c r="H147">
        <v>9.7769999999999996E-2</v>
      </c>
      <c r="I147">
        <v>2.15E-3</v>
      </c>
      <c r="J147">
        <f t="shared" si="35"/>
        <v>0.32469754538555468</v>
      </c>
      <c r="K147">
        <v>906.6</v>
      </c>
      <c r="L147">
        <v>137.01</v>
      </c>
      <c r="M147">
        <v>611.20000000000005</v>
      </c>
      <c r="N147">
        <v>26.39</v>
      </c>
      <c r="O147">
        <v>669.1</v>
      </c>
      <c r="P147">
        <v>33.19</v>
      </c>
      <c r="Q147">
        <v>601.29999999999995</v>
      </c>
      <c r="R147">
        <v>12.65</v>
      </c>
      <c r="S147" s="15">
        <f t="shared" si="36"/>
        <v>11.275569599201752</v>
      </c>
      <c r="T147">
        <v>0.63465000000000005</v>
      </c>
      <c r="U147">
        <v>1.15E-2</v>
      </c>
      <c r="V147" t="e">
        <f ca="1">[1]!SingleStagePbR(Q147,1)/[1]!SingleStagePbR(Q147,0)</f>
        <v>#NAME?</v>
      </c>
      <c r="W147" t="e">
        <f ca="1">[1]!Age7corr(H147,B147,V147)</f>
        <v>#NAME?</v>
      </c>
      <c r="X147" t="e">
        <f ca="1">[1]!AgeEr7Corr(W147,H147,I147,B147,C147,V147,0)</f>
        <v>#NAME?</v>
      </c>
      <c r="Y147">
        <v>440</v>
      </c>
      <c r="Z147">
        <v>83</v>
      </c>
      <c r="AA147">
        <v>6249</v>
      </c>
      <c r="AB147">
        <v>446</v>
      </c>
      <c r="AC147">
        <v>1313</v>
      </c>
      <c r="AD147">
        <v>37329</v>
      </c>
      <c r="AE147">
        <v>72980</v>
      </c>
      <c r="AF147">
        <f t="shared" si="37"/>
        <v>-18.140939597315437</v>
      </c>
      <c r="AG147" t="e">
        <f ca="1">[1]!SingleStagePbR(Q147,0)*AF147/AA147</f>
        <v>#NAME?</v>
      </c>
      <c r="AH147" t="e">
        <f ca="1">[1]!SingleStagePbR(Q147,1)*AF147/AB147</f>
        <v>#NAME?</v>
      </c>
      <c r="AI147" t="e">
        <f ca="1">[1]!SingleStagePbR(Q147,2)*AF147/AC147</f>
        <v>#NAME?</v>
      </c>
      <c r="AJ147" t="e">
        <f t="shared" ca="1" si="38"/>
        <v>#NAME?</v>
      </c>
      <c r="AK147" t="e">
        <f t="shared" ca="1" si="39"/>
        <v>#NAME?</v>
      </c>
      <c r="AL147" t="e">
        <f t="shared" ca="1" si="40"/>
        <v>#NAME?</v>
      </c>
      <c r="AM147" t="e">
        <f t="shared" ca="1" si="41"/>
        <v>#NAME?</v>
      </c>
      <c r="AN147" t="e">
        <f ca="1">[1]!AgePb76(AJ147)</f>
        <v>#NAME?</v>
      </c>
      <c r="AO147" t="e">
        <f ca="1">[1]!AgePb8Th2(AK147)</f>
        <v>#NAME?</v>
      </c>
      <c r="AP147" t="e">
        <f ca="1">[1]!AgePb7U5(AL147)</f>
        <v>#NAME?</v>
      </c>
      <c r="AQ147" t="e">
        <f ca="1">[1]!AgePb6U8(AM147)</f>
        <v>#NAME?</v>
      </c>
    </row>
    <row r="148" spans="1:43">
      <c r="A148" t="s">
        <v>38</v>
      </c>
      <c r="B148">
        <v>6.9769999999999999E-2</v>
      </c>
      <c r="C148">
        <v>5.2399999999999999E-3</v>
      </c>
      <c r="D148">
        <v>3.1789999999999999E-2</v>
      </c>
      <c r="E148">
        <v>1.47E-3</v>
      </c>
      <c r="F148">
        <v>0.96018999999999999</v>
      </c>
      <c r="G148">
        <v>7.0139999999999994E-2</v>
      </c>
      <c r="H148">
        <v>9.9930000000000005E-2</v>
      </c>
      <c r="I148">
        <v>2.33E-3</v>
      </c>
      <c r="J148">
        <f t="shared" si="35"/>
        <v>0.31919159779110845</v>
      </c>
      <c r="K148">
        <v>921.5</v>
      </c>
      <c r="L148">
        <v>147.16</v>
      </c>
      <c r="M148">
        <v>632.5</v>
      </c>
      <c r="N148">
        <v>28.71</v>
      </c>
      <c r="O148">
        <v>683.4</v>
      </c>
      <c r="P148">
        <v>36.33</v>
      </c>
      <c r="Q148">
        <v>614</v>
      </c>
      <c r="R148">
        <v>13.66</v>
      </c>
      <c r="S148" s="15">
        <f t="shared" si="36"/>
        <v>11.302931596091192</v>
      </c>
      <c r="T148">
        <v>0.64934999999999998</v>
      </c>
      <c r="U148">
        <v>1.2070000000000001E-2</v>
      </c>
      <c r="V148" t="e">
        <f ca="1">[1]!SingleStagePbR(Q148,1)/[1]!SingleStagePbR(Q148,0)</f>
        <v>#NAME?</v>
      </c>
      <c r="W148" t="e">
        <f ca="1">[1]!Age7corr(H148,B148,V148)</f>
        <v>#NAME?</v>
      </c>
      <c r="X148" t="e">
        <f ca="1">[1]!AgeEr7Corr(W148,H148,I148,B148,C148,V148,0)</f>
        <v>#NAME?</v>
      </c>
      <c r="Y148">
        <v>239</v>
      </c>
      <c r="Z148">
        <v>60</v>
      </c>
      <c r="AA148">
        <v>6361</v>
      </c>
      <c r="AB148">
        <v>458</v>
      </c>
      <c r="AC148">
        <v>1368</v>
      </c>
      <c r="AD148">
        <v>37744</v>
      </c>
      <c r="AE148">
        <v>72152</v>
      </c>
      <c r="AF148">
        <f t="shared" si="37"/>
        <v>5.0620805369127595</v>
      </c>
      <c r="AG148" t="e">
        <f ca="1">[1]!SingleStagePbR(Q148,0)*AF148/AA148</f>
        <v>#NAME?</v>
      </c>
      <c r="AH148" t="e">
        <f ca="1">[1]!SingleStagePbR(Q148,1)*AF148/AB148</f>
        <v>#NAME?</v>
      </c>
      <c r="AI148" t="e">
        <f ca="1">[1]!SingleStagePbR(Q148,2)*AF148/AC148</f>
        <v>#NAME?</v>
      </c>
      <c r="AJ148" t="e">
        <f t="shared" ca="1" si="38"/>
        <v>#NAME?</v>
      </c>
      <c r="AK148" t="e">
        <f t="shared" ca="1" si="39"/>
        <v>#NAME?</v>
      </c>
      <c r="AL148" t="e">
        <f t="shared" ca="1" si="40"/>
        <v>#NAME?</v>
      </c>
      <c r="AM148" t="e">
        <f t="shared" ca="1" si="41"/>
        <v>#NAME?</v>
      </c>
      <c r="AN148" t="e">
        <f ca="1">[1]!AgePb76(AJ148)</f>
        <v>#NAME?</v>
      </c>
      <c r="AO148" t="e">
        <f ca="1">[1]!AgePb8Th2(AK148)</f>
        <v>#NAME?</v>
      </c>
      <c r="AP148" t="e">
        <f ca="1">[1]!AgePb7U5(AL148)</f>
        <v>#NAME?</v>
      </c>
      <c r="AQ148" t="e">
        <f ca="1">[1]!AgePb6U8(AM148)</f>
        <v>#NAME?</v>
      </c>
    </row>
    <row r="149" spans="1:43">
      <c r="A149" t="s">
        <v>101</v>
      </c>
      <c r="B149">
        <v>7.2400000000000006E-2</v>
      </c>
      <c r="C149">
        <v>5.3800000000000002E-3</v>
      </c>
      <c r="D149">
        <v>3.4970000000000001E-2</v>
      </c>
      <c r="E149">
        <v>1.5900000000000001E-3</v>
      </c>
      <c r="F149">
        <v>1.1135299999999999</v>
      </c>
      <c r="G149">
        <v>8.0790000000000001E-2</v>
      </c>
      <c r="H149">
        <v>0.11158999999999999</v>
      </c>
      <c r="I149">
        <v>2.64E-3</v>
      </c>
      <c r="J149">
        <f t="shared" si="35"/>
        <v>0.32607909963756171</v>
      </c>
      <c r="K149">
        <v>997.2</v>
      </c>
      <c r="L149">
        <v>144.13999999999999</v>
      </c>
      <c r="M149">
        <v>694.7</v>
      </c>
      <c r="N149">
        <v>31.12</v>
      </c>
      <c r="O149">
        <v>759.9</v>
      </c>
      <c r="P149">
        <v>38.81</v>
      </c>
      <c r="Q149">
        <v>682</v>
      </c>
      <c r="R149">
        <v>15.31</v>
      </c>
      <c r="S149" s="15">
        <f t="shared" si="36"/>
        <v>11.422287390029329</v>
      </c>
      <c r="T149">
        <v>0.72582999999999998</v>
      </c>
      <c r="U149">
        <v>1.4160000000000001E-2</v>
      </c>
      <c r="V149" t="e">
        <f ca="1">[1]!SingleStagePbR(Q149,1)/[1]!SingleStagePbR(Q149,0)</f>
        <v>#NAME?</v>
      </c>
      <c r="W149" t="e">
        <f ca="1">[1]!Age7corr(H149,B149,V149)</f>
        <v>#NAME?</v>
      </c>
      <c r="X149" t="e">
        <f ca="1">[1]!AgeEr7Corr(W149,H149,I149,B149,C149,V149,0)</f>
        <v>#NAME?</v>
      </c>
      <c r="Y149">
        <v>316</v>
      </c>
      <c r="Z149">
        <v>88</v>
      </c>
      <c r="AA149">
        <v>5537</v>
      </c>
      <c r="AB149">
        <v>413</v>
      </c>
      <c r="AC149">
        <v>1356</v>
      </c>
      <c r="AD149">
        <v>33602</v>
      </c>
      <c r="AE149">
        <v>57394</v>
      </c>
      <c r="AF149">
        <f t="shared" si="37"/>
        <v>15.362416107382558</v>
      </c>
      <c r="AG149" t="e">
        <f ca="1">[1]!SingleStagePbR(Q149,0)*AF149/AA149</f>
        <v>#NAME?</v>
      </c>
      <c r="AH149" t="e">
        <f ca="1">[1]!SingleStagePbR(Q149,1)*AF149/AB149</f>
        <v>#NAME?</v>
      </c>
      <c r="AI149" t="e">
        <f ca="1">[1]!SingleStagePbR(Q149,2)*AF149/AC149</f>
        <v>#NAME?</v>
      </c>
      <c r="AJ149" t="e">
        <f t="shared" ca="1" si="38"/>
        <v>#NAME?</v>
      </c>
      <c r="AK149" t="e">
        <f t="shared" ca="1" si="39"/>
        <v>#NAME?</v>
      </c>
      <c r="AL149" t="e">
        <f t="shared" ca="1" si="40"/>
        <v>#NAME?</v>
      </c>
      <c r="AM149" t="e">
        <f t="shared" ca="1" si="41"/>
        <v>#NAME?</v>
      </c>
      <c r="AN149" t="e">
        <f ca="1">[1]!AgePb76(AJ149)</f>
        <v>#NAME?</v>
      </c>
      <c r="AO149" t="e">
        <f ca="1">[1]!AgePb8Th2(AK149)</f>
        <v>#NAME?</v>
      </c>
      <c r="AP149" t="e">
        <f ca="1">[1]!AgePb7U5(AL149)</f>
        <v>#NAME?</v>
      </c>
      <c r="AQ149" t="e">
        <f ca="1">[1]!AgePb6U8(AM149)</f>
        <v>#NAME?</v>
      </c>
    </row>
    <row r="150" spans="1:43">
      <c r="A150" t="s">
        <v>75</v>
      </c>
      <c r="B150">
        <v>7.2309999999999999E-2</v>
      </c>
      <c r="C150">
        <v>4.6800000000000001E-3</v>
      </c>
      <c r="D150">
        <v>3.8609999999999998E-2</v>
      </c>
      <c r="E150">
        <v>2.0600000000000002E-3</v>
      </c>
      <c r="F150">
        <v>1.1066199999999999</v>
      </c>
      <c r="G150">
        <v>6.9769999999999999E-2</v>
      </c>
      <c r="H150">
        <v>0.11107</v>
      </c>
      <c r="I150">
        <v>2.3600000000000001E-3</v>
      </c>
      <c r="J150">
        <f t="shared" si="35"/>
        <v>0.33701173461699818</v>
      </c>
      <c r="K150">
        <v>994.7</v>
      </c>
      <c r="L150">
        <v>126.13</v>
      </c>
      <c r="M150">
        <v>765.8</v>
      </c>
      <c r="N150">
        <v>40.11</v>
      </c>
      <c r="O150">
        <v>756.5</v>
      </c>
      <c r="P150">
        <v>33.630000000000003</v>
      </c>
      <c r="Q150">
        <v>678.9</v>
      </c>
      <c r="R150">
        <v>13.68</v>
      </c>
      <c r="S150" s="15">
        <f t="shared" si="36"/>
        <v>11.430254823979968</v>
      </c>
      <c r="T150">
        <v>0.31823000000000001</v>
      </c>
      <c r="U150">
        <v>7.0299999999999998E-3</v>
      </c>
      <c r="V150" t="e">
        <f ca="1">[1]!SingleStagePbR(Q150,1)/[1]!SingleStagePbR(Q150,0)</f>
        <v>#NAME?</v>
      </c>
      <c r="W150" t="e">
        <f ca="1">[1]!Age7corr(H150,B150,V150)</f>
        <v>#NAME?</v>
      </c>
      <c r="X150" t="e">
        <f ca="1">[1]!AgeEr7Corr(W150,H150,I150,B150,C150,V150,0)</f>
        <v>#NAME?</v>
      </c>
      <c r="Y150">
        <v>319</v>
      </c>
      <c r="Z150">
        <v>98</v>
      </c>
      <c r="AA150">
        <v>8492</v>
      </c>
      <c r="AB150">
        <v>633</v>
      </c>
      <c r="AC150">
        <v>997</v>
      </c>
      <c r="AD150">
        <v>22498</v>
      </c>
      <c r="AE150">
        <v>87695</v>
      </c>
      <c r="AF150">
        <f t="shared" si="37"/>
        <v>24.672818791946312</v>
      </c>
      <c r="AG150" t="e">
        <f ca="1">[1]!SingleStagePbR(Q150,0)*AF150/AA150</f>
        <v>#NAME?</v>
      </c>
      <c r="AH150" t="e">
        <f ca="1">[1]!SingleStagePbR(Q150,1)*AF150/AB150</f>
        <v>#NAME?</v>
      </c>
      <c r="AI150" t="e">
        <f ca="1">[1]!SingleStagePbR(Q150,2)*AF150/AC150</f>
        <v>#NAME?</v>
      </c>
      <c r="AJ150" t="e">
        <f t="shared" ca="1" si="38"/>
        <v>#NAME?</v>
      </c>
      <c r="AK150" t="e">
        <f t="shared" ca="1" si="39"/>
        <v>#NAME?</v>
      </c>
      <c r="AL150" t="e">
        <f t="shared" ca="1" si="40"/>
        <v>#NAME?</v>
      </c>
      <c r="AM150" t="e">
        <f t="shared" ca="1" si="41"/>
        <v>#NAME?</v>
      </c>
      <c r="AN150" t="e">
        <f ca="1">[1]!AgePb76(AJ150)</f>
        <v>#NAME?</v>
      </c>
      <c r="AO150" t="e">
        <f ca="1">[1]!AgePb8Th2(AK150)</f>
        <v>#NAME?</v>
      </c>
      <c r="AP150" t="e">
        <f ca="1">[1]!AgePb7U5(AL150)</f>
        <v>#NAME?</v>
      </c>
      <c r="AQ150" t="e">
        <f ca="1">[1]!AgePb6U8(AM150)</f>
        <v>#NAME?</v>
      </c>
    </row>
    <row r="151" spans="1:43">
      <c r="A151" t="s">
        <v>107</v>
      </c>
      <c r="B151">
        <v>0.10015</v>
      </c>
      <c r="C151">
        <v>3.5699999999999998E-3</v>
      </c>
      <c r="D151">
        <v>5.5379999999999999E-2</v>
      </c>
      <c r="E151">
        <v>1.6000000000000001E-3</v>
      </c>
      <c r="F151">
        <v>2.8811100000000001</v>
      </c>
      <c r="G151">
        <v>0.10224</v>
      </c>
      <c r="H151">
        <v>0.20871000000000001</v>
      </c>
      <c r="I151">
        <v>3.2699999999999999E-3</v>
      </c>
      <c r="J151">
        <f t="shared" si="35"/>
        <v>0.44151299802070532</v>
      </c>
      <c r="K151">
        <v>1626.8</v>
      </c>
      <c r="L151">
        <v>64.900000000000006</v>
      </c>
      <c r="M151">
        <v>1089.5</v>
      </c>
      <c r="N151">
        <v>30.71</v>
      </c>
      <c r="O151">
        <v>1377</v>
      </c>
      <c r="P151">
        <v>26.75</v>
      </c>
      <c r="Q151">
        <v>1221.9000000000001</v>
      </c>
      <c r="R151">
        <v>17.440000000000001</v>
      </c>
      <c r="S151" s="15">
        <f t="shared" si="36"/>
        <v>12.693346427694575</v>
      </c>
      <c r="T151">
        <v>0.84060999999999997</v>
      </c>
      <c r="U151">
        <v>1.324E-2</v>
      </c>
      <c r="V151" t="e">
        <f ca="1">[1]!SingleStagePbR(Q151,1)/[1]!SingleStagePbR(Q151,0)</f>
        <v>#NAME?</v>
      </c>
      <c r="W151" t="e">
        <f ca="1">[1]!Age7corr(H151,B151,V151)</f>
        <v>#NAME?</v>
      </c>
      <c r="X151" t="e">
        <f ca="1">[1]!AgeEr7Corr(W151,H151,I151,B151,C151,V151,0)</f>
        <v>#NAME?</v>
      </c>
      <c r="Y151">
        <v>275</v>
      </c>
      <c r="Z151">
        <v>130</v>
      </c>
      <c r="AA151">
        <v>60289</v>
      </c>
      <c r="AB151">
        <v>6227</v>
      </c>
      <c r="AC151">
        <v>14529</v>
      </c>
      <c r="AD151">
        <v>227012</v>
      </c>
      <c r="AE151">
        <v>334767</v>
      </c>
      <c r="AF151">
        <f t="shared" si="37"/>
        <v>66.786912751677846</v>
      </c>
      <c r="AG151" t="e">
        <f ca="1">[1]!SingleStagePbR(Q151,0)*AF151/AA151</f>
        <v>#NAME?</v>
      </c>
      <c r="AH151" t="e">
        <f ca="1">[1]!SingleStagePbR(Q151,1)*AF151/AB151</f>
        <v>#NAME?</v>
      </c>
      <c r="AI151" t="e">
        <f ca="1">[1]!SingleStagePbR(Q151,2)*AF151/AC151</f>
        <v>#NAME?</v>
      </c>
      <c r="AJ151" t="e">
        <f t="shared" ca="1" si="38"/>
        <v>#NAME?</v>
      </c>
      <c r="AK151" t="e">
        <f t="shared" ca="1" si="39"/>
        <v>#NAME?</v>
      </c>
      <c r="AL151" t="e">
        <f t="shared" ca="1" si="40"/>
        <v>#NAME?</v>
      </c>
      <c r="AM151" t="e">
        <f t="shared" ca="1" si="41"/>
        <v>#NAME?</v>
      </c>
      <c r="AN151" t="e">
        <f ca="1">[1]!AgePb76(AJ151)</f>
        <v>#NAME?</v>
      </c>
      <c r="AO151" t="e">
        <f ca="1">[1]!AgePb8Th2(AK151)</f>
        <v>#NAME?</v>
      </c>
      <c r="AP151" t="e">
        <f ca="1">[1]!AgePb7U5(AL151)</f>
        <v>#NAME?</v>
      </c>
      <c r="AQ151" t="e">
        <f ca="1">[1]!AgePb6U8(AM151)</f>
        <v>#NAME?</v>
      </c>
    </row>
    <row r="152" spans="1:43">
      <c r="A152" t="s">
        <v>116</v>
      </c>
      <c r="B152">
        <v>0.10648000000000001</v>
      </c>
      <c r="C152">
        <v>6.6499999999999997E-3</v>
      </c>
      <c r="D152">
        <v>5.6059999999999999E-2</v>
      </c>
      <c r="E152">
        <v>2.7399999999999998E-3</v>
      </c>
      <c r="F152">
        <v>3.33527</v>
      </c>
      <c r="G152">
        <v>0.20319000000000001</v>
      </c>
      <c r="H152">
        <v>0.22722000000000001</v>
      </c>
      <c r="I152">
        <v>5.4599999999999996E-3</v>
      </c>
      <c r="J152">
        <f t="shared" si="35"/>
        <v>0.39443437249802793</v>
      </c>
      <c r="K152">
        <v>1739.9</v>
      </c>
      <c r="L152">
        <v>110.36</v>
      </c>
      <c r="M152">
        <v>1102.5</v>
      </c>
      <c r="N152">
        <v>52.54</v>
      </c>
      <c r="O152">
        <v>1489.3</v>
      </c>
      <c r="P152">
        <v>47.59</v>
      </c>
      <c r="Q152">
        <v>1319.9</v>
      </c>
      <c r="R152">
        <v>28.7</v>
      </c>
      <c r="S152" s="15">
        <f t="shared" si="36"/>
        <v>12.834305629214327</v>
      </c>
      <c r="T152">
        <v>0.75080000000000002</v>
      </c>
      <c r="U152">
        <v>1.7330000000000002E-2</v>
      </c>
      <c r="V152" t="e">
        <f ca="1">[1]!SingleStagePbR(Q152,1)/[1]!SingleStagePbR(Q152,0)</f>
        <v>#NAME?</v>
      </c>
      <c r="W152" t="e">
        <f ca="1">[1]!Age7corr(H152,B152,V152)</f>
        <v>#NAME?</v>
      </c>
      <c r="X152" t="e">
        <f ca="1">[1]!AgeEr7Corr(W152,H152,I152,B152,C152,V152,0)</f>
        <v>#NAME?</v>
      </c>
      <c r="Y152">
        <v>213</v>
      </c>
      <c r="Z152">
        <v>90</v>
      </c>
      <c r="AA152">
        <v>8746</v>
      </c>
      <c r="AB152">
        <v>960</v>
      </c>
      <c r="AC152">
        <v>1758</v>
      </c>
      <c r="AD152">
        <v>27101</v>
      </c>
      <c r="AE152">
        <v>44738</v>
      </c>
      <c r="AF152">
        <f t="shared" si="37"/>
        <v>41.038590604026851</v>
      </c>
      <c r="AG152" t="e">
        <f ca="1">[1]!SingleStagePbR(Q152,0)*AF152/AA152</f>
        <v>#NAME?</v>
      </c>
      <c r="AH152" t="e">
        <f ca="1">[1]!SingleStagePbR(Q152,1)*AF152/AB152</f>
        <v>#NAME?</v>
      </c>
      <c r="AI152" t="e">
        <f ca="1">[1]!SingleStagePbR(Q152,2)*AF152/AC152</f>
        <v>#NAME?</v>
      </c>
      <c r="AJ152" t="e">
        <f t="shared" ca="1" si="38"/>
        <v>#NAME?</v>
      </c>
      <c r="AK152" t="e">
        <f t="shared" ca="1" si="39"/>
        <v>#NAME?</v>
      </c>
      <c r="AL152" t="e">
        <f t="shared" ca="1" si="40"/>
        <v>#NAME?</v>
      </c>
      <c r="AM152" t="e">
        <f t="shared" ca="1" si="41"/>
        <v>#NAME?</v>
      </c>
      <c r="AN152" t="e">
        <f ca="1">[1]!AgePb76(AJ152)</f>
        <v>#NAME?</v>
      </c>
      <c r="AO152" t="e">
        <f ca="1">[1]!AgePb8Th2(AK152)</f>
        <v>#NAME?</v>
      </c>
      <c r="AP152" t="e">
        <f ca="1">[1]!AgePb7U5(AL152)</f>
        <v>#NAME?</v>
      </c>
      <c r="AQ152" t="e">
        <f ca="1">[1]!AgePb6U8(AM152)</f>
        <v>#NAME?</v>
      </c>
    </row>
    <row r="153" spans="1:43">
      <c r="A153" t="s">
        <v>102</v>
      </c>
      <c r="B153">
        <v>7.2669999999999998E-2</v>
      </c>
      <c r="C153">
        <v>6.0400000000000002E-3</v>
      </c>
      <c r="D153">
        <v>4.1390000000000003E-2</v>
      </c>
      <c r="E153">
        <v>2.7799999999999999E-3</v>
      </c>
      <c r="F153">
        <v>1.02766</v>
      </c>
      <c r="G153">
        <v>8.3229999999999998E-2</v>
      </c>
      <c r="H153">
        <v>0.1026</v>
      </c>
      <c r="I153">
        <v>2.65E-3</v>
      </c>
      <c r="J153">
        <f t="shared" si="35"/>
        <v>0.31890995126354343</v>
      </c>
      <c r="K153">
        <v>1004.8</v>
      </c>
      <c r="L153">
        <v>160.09</v>
      </c>
      <c r="M153">
        <v>819.7</v>
      </c>
      <c r="N153">
        <v>54.05</v>
      </c>
      <c r="O153">
        <v>717.8</v>
      </c>
      <c r="P153">
        <v>41.68</v>
      </c>
      <c r="Q153">
        <v>629.6</v>
      </c>
      <c r="R153">
        <v>15.48</v>
      </c>
      <c r="S153" s="15">
        <f t="shared" si="36"/>
        <v>14.008894536213457</v>
      </c>
      <c r="T153">
        <v>0.30414999999999998</v>
      </c>
      <c r="U153">
        <v>9.2200000000000008E-3</v>
      </c>
      <c r="V153" t="e">
        <f ca="1">[1]!SingleStagePbR(Q153,1)/[1]!SingleStagePbR(Q153,0)</f>
        <v>#NAME?</v>
      </c>
      <c r="W153" t="e">
        <f ca="1">[1]!Age7corr(H153,B153,V153)</f>
        <v>#NAME?</v>
      </c>
      <c r="X153" t="e">
        <f ca="1">[1]!AgeEr7Corr(W153,H153,I153,B153,C153,V153,0)</f>
        <v>#NAME?</v>
      </c>
      <c r="Y153">
        <v>330</v>
      </c>
      <c r="Z153">
        <v>77</v>
      </c>
      <c r="AA153">
        <v>4261</v>
      </c>
      <c r="AB153">
        <v>319</v>
      </c>
      <c r="AC153">
        <v>563</v>
      </c>
      <c r="AD153">
        <v>11790</v>
      </c>
      <c r="AE153">
        <v>48059</v>
      </c>
      <c r="AF153">
        <f t="shared" si="37"/>
        <v>1.1442953020134183</v>
      </c>
      <c r="AG153" t="e">
        <f ca="1">[1]!SingleStagePbR(Q153,0)*AF153/AA153</f>
        <v>#NAME?</v>
      </c>
      <c r="AH153" t="e">
        <f ca="1">[1]!SingleStagePbR(Q153,1)*AF153/AB153</f>
        <v>#NAME?</v>
      </c>
      <c r="AI153" t="e">
        <f ca="1">[1]!SingleStagePbR(Q153,2)*AF153/AC153</f>
        <v>#NAME?</v>
      </c>
      <c r="AJ153" t="e">
        <f t="shared" ca="1" si="38"/>
        <v>#NAME?</v>
      </c>
      <c r="AK153" t="e">
        <f t="shared" ca="1" si="39"/>
        <v>#NAME?</v>
      </c>
      <c r="AL153" t="e">
        <f t="shared" ca="1" si="40"/>
        <v>#NAME?</v>
      </c>
      <c r="AM153" t="e">
        <f t="shared" ca="1" si="41"/>
        <v>#NAME?</v>
      </c>
      <c r="AN153" t="e">
        <f ca="1">[1]!AgePb76(AJ153)</f>
        <v>#NAME?</v>
      </c>
      <c r="AO153" t="e">
        <f ca="1">[1]!AgePb8Th2(AK153)</f>
        <v>#NAME?</v>
      </c>
      <c r="AP153" t="e">
        <f ca="1">[1]!AgePb7U5(AL153)</f>
        <v>#NAME?</v>
      </c>
      <c r="AQ153" t="e">
        <f ca="1">[1]!AgePb6U8(AM153)</f>
        <v>#NAME?</v>
      </c>
    </row>
    <row r="154" spans="1:43">
      <c r="A154" t="s">
        <v>151</v>
      </c>
      <c r="B154">
        <v>7.2230000000000003E-2</v>
      </c>
      <c r="C154">
        <v>5.1799999999999997E-3</v>
      </c>
      <c r="D154">
        <v>3.3660000000000002E-2</v>
      </c>
      <c r="E154">
        <v>1.64E-3</v>
      </c>
      <c r="F154">
        <v>0.98565999999999998</v>
      </c>
      <c r="G154">
        <v>6.9409999999999999E-2</v>
      </c>
      <c r="H154">
        <v>9.894E-2</v>
      </c>
      <c r="I154">
        <v>2.2899999999999999E-3</v>
      </c>
      <c r="J154">
        <f t="shared" si="35"/>
        <v>0.32867650808409221</v>
      </c>
      <c r="K154">
        <v>992.5</v>
      </c>
      <c r="L154">
        <v>139.36000000000001</v>
      </c>
      <c r="M154">
        <v>669.2</v>
      </c>
      <c r="N154">
        <v>32.130000000000003</v>
      </c>
      <c r="O154">
        <v>696.5</v>
      </c>
      <c r="P154">
        <v>35.49</v>
      </c>
      <c r="Q154">
        <v>608.20000000000005</v>
      </c>
      <c r="R154">
        <v>13.45</v>
      </c>
      <c r="S154" s="15">
        <f t="shared" si="36"/>
        <v>14.518250575468583</v>
      </c>
      <c r="T154">
        <v>0.54490000000000005</v>
      </c>
      <c r="U154">
        <v>1.095E-2</v>
      </c>
      <c r="V154" t="e">
        <f ca="1">[1]!SingleStagePbR(Q154,1)/[1]!SingleStagePbR(Q154,0)</f>
        <v>#NAME?</v>
      </c>
      <c r="W154" t="e">
        <f ca="1">[1]!Age7corr(H154,B154,V154)</f>
        <v>#NAME?</v>
      </c>
      <c r="X154" t="e">
        <f ca="1">[1]!AgeEr7Corr(W154,H154,I154,B154,C154,V154,0)</f>
        <v>#NAME?</v>
      </c>
      <c r="Y154">
        <v>151</v>
      </c>
      <c r="Z154">
        <v>57</v>
      </c>
      <c r="AA154">
        <v>7011</v>
      </c>
      <c r="AB154">
        <v>521</v>
      </c>
      <c r="AC154">
        <v>1437</v>
      </c>
      <c r="AD154">
        <v>36661</v>
      </c>
      <c r="AE154">
        <v>83329</v>
      </c>
      <c r="AF154">
        <f t="shared" si="37"/>
        <v>22.290268456375841</v>
      </c>
      <c r="AG154" t="e">
        <f ca="1">[1]!SingleStagePbR(Q154,0)*AF154/AA154</f>
        <v>#NAME?</v>
      </c>
      <c r="AH154" t="e">
        <f ca="1">[1]!SingleStagePbR(Q154,1)*AF154/AB154</f>
        <v>#NAME?</v>
      </c>
      <c r="AI154" t="e">
        <f ca="1">[1]!SingleStagePbR(Q154,2)*AF154/AC154</f>
        <v>#NAME?</v>
      </c>
      <c r="AJ154" t="e">
        <f t="shared" ca="1" si="38"/>
        <v>#NAME?</v>
      </c>
      <c r="AK154" t="e">
        <f t="shared" ca="1" si="39"/>
        <v>#NAME?</v>
      </c>
      <c r="AL154" t="e">
        <f t="shared" ca="1" si="40"/>
        <v>#NAME?</v>
      </c>
      <c r="AM154" t="e">
        <f t="shared" ca="1" si="41"/>
        <v>#NAME?</v>
      </c>
      <c r="AN154" t="e">
        <f ca="1">[1]!AgePb76(AJ154)</f>
        <v>#NAME?</v>
      </c>
      <c r="AO154" t="e">
        <f ca="1">[1]!AgePb8Th2(AK154)</f>
        <v>#NAME?</v>
      </c>
      <c r="AP154" t="e">
        <f ca="1">[1]!AgePb7U5(AL154)</f>
        <v>#NAME?</v>
      </c>
      <c r="AQ154" t="e">
        <f ca="1">[1]!AgePb6U8(AM154)</f>
        <v>#NAME?</v>
      </c>
    </row>
    <row r="155" spans="1:43">
      <c r="A155" t="s">
        <v>44</v>
      </c>
      <c r="B155">
        <v>7.4639999999999998E-2</v>
      </c>
      <c r="C155">
        <v>6.2399999999999999E-3</v>
      </c>
      <c r="D155">
        <v>3.7789999999999997E-2</v>
      </c>
      <c r="E155">
        <v>1.92E-3</v>
      </c>
      <c r="F155">
        <v>1.08063</v>
      </c>
      <c r="G155">
        <v>8.7739999999999999E-2</v>
      </c>
      <c r="H155">
        <v>0.10511</v>
      </c>
      <c r="I155">
        <v>2.7499999999999998E-3</v>
      </c>
      <c r="J155">
        <f t="shared" si="35"/>
        <v>0.32223154064591381</v>
      </c>
      <c r="K155">
        <v>1058.5</v>
      </c>
      <c r="L155">
        <v>160</v>
      </c>
      <c r="M155">
        <v>749.7</v>
      </c>
      <c r="N155">
        <v>37.32</v>
      </c>
      <c r="O155">
        <v>743.9</v>
      </c>
      <c r="P155">
        <v>42.82</v>
      </c>
      <c r="Q155">
        <v>644.29999999999995</v>
      </c>
      <c r="R155">
        <v>16.059999999999999</v>
      </c>
      <c r="S155" s="15">
        <f t="shared" si="36"/>
        <v>15.458637280769839</v>
      </c>
      <c r="T155">
        <v>0.64388000000000001</v>
      </c>
      <c r="U155">
        <v>1.422E-2</v>
      </c>
      <c r="V155" t="e">
        <f ca="1">[1]!SingleStagePbR(Q155,1)/[1]!SingleStagePbR(Q155,0)</f>
        <v>#NAME?</v>
      </c>
      <c r="W155" t="e">
        <f ca="1">[1]!Age7corr(H155,B155,V155)</f>
        <v>#NAME?</v>
      </c>
      <c r="X155" t="e">
        <f ca="1">[1]!AgeEr7Corr(W155,H155,I155,B155,C155,V155,0)</f>
        <v>#NAME?</v>
      </c>
      <c r="Y155">
        <v>220</v>
      </c>
      <c r="Z155">
        <v>80</v>
      </c>
      <c r="AA155">
        <v>3813</v>
      </c>
      <c r="AB155">
        <v>293</v>
      </c>
      <c r="AC155">
        <v>922</v>
      </c>
      <c r="AD155">
        <v>21368</v>
      </c>
      <c r="AE155">
        <v>41191</v>
      </c>
      <c r="AF155">
        <f t="shared" si="37"/>
        <v>29.429530201342281</v>
      </c>
      <c r="AG155" t="e">
        <f ca="1">[1]!SingleStagePbR(Q155,0)*AF155/AA155</f>
        <v>#NAME?</v>
      </c>
      <c r="AH155" t="e">
        <f ca="1">[1]!SingleStagePbR(Q155,1)*AF155/AB155</f>
        <v>#NAME?</v>
      </c>
      <c r="AI155" t="e">
        <f ca="1">[1]!SingleStagePbR(Q155,2)*AF155/AC155</f>
        <v>#NAME?</v>
      </c>
      <c r="AJ155" t="e">
        <f t="shared" ca="1" si="38"/>
        <v>#NAME?</v>
      </c>
      <c r="AK155" t="e">
        <f t="shared" ca="1" si="39"/>
        <v>#NAME?</v>
      </c>
      <c r="AL155" t="e">
        <f t="shared" ca="1" si="40"/>
        <v>#NAME?</v>
      </c>
      <c r="AM155" t="e">
        <f t="shared" ca="1" si="41"/>
        <v>#NAME?</v>
      </c>
      <c r="AN155" t="e">
        <f ca="1">[1]!AgePb76(AJ155)</f>
        <v>#NAME?</v>
      </c>
      <c r="AO155" t="e">
        <f ca="1">[1]!AgePb8Th2(AK155)</f>
        <v>#NAME?</v>
      </c>
      <c r="AP155" t="e">
        <f ca="1">[1]!AgePb7U5(AL155)</f>
        <v>#NAME?</v>
      </c>
      <c r="AQ155" t="e">
        <f ca="1">[1]!AgePb6U8(AM155)</f>
        <v>#NAME?</v>
      </c>
    </row>
    <row r="156" spans="1:43">
      <c r="A156" t="s">
        <v>145</v>
      </c>
      <c r="B156">
        <v>7.6730000000000007E-2</v>
      </c>
      <c r="C156">
        <v>8.9599999999999992E-3</v>
      </c>
      <c r="D156">
        <v>4.7780000000000003E-2</v>
      </c>
      <c r="E156">
        <v>3.8700000000000002E-3</v>
      </c>
      <c r="F156">
        <v>1.1567099999999999</v>
      </c>
      <c r="G156">
        <v>0.13156000000000001</v>
      </c>
      <c r="H156">
        <v>0.10931</v>
      </c>
      <c r="I156">
        <v>3.9199999999999999E-3</v>
      </c>
      <c r="J156">
        <f t="shared" si="35"/>
        <v>0.31530205265851391</v>
      </c>
      <c r="K156">
        <v>1114.3</v>
      </c>
      <c r="L156">
        <v>216.92</v>
      </c>
      <c r="M156">
        <v>943.3</v>
      </c>
      <c r="N156">
        <v>74.62</v>
      </c>
      <c r="O156">
        <v>780.4</v>
      </c>
      <c r="P156">
        <v>61.94</v>
      </c>
      <c r="Q156">
        <v>668.7</v>
      </c>
      <c r="R156">
        <v>22.76</v>
      </c>
      <c r="S156" s="15">
        <f t="shared" si="36"/>
        <v>16.704052639449674</v>
      </c>
      <c r="T156">
        <v>0.44325999999999999</v>
      </c>
      <c r="U156">
        <v>1.873E-2</v>
      </c>
      <c r="V156" t="e">
        <f ca="1">[1]!SingleStagePbR(Q156,1)/[1]!SingleStagePbR(Q156,0)</f>
        <v>#NAME?</v>
      </c>
      <c r="W156" t="e">
        <f ca="1">[1]!Age7corr(H156,B156,V156)</f>
        <v>#NAME?</v>
      </c>
      <c r="X156" t="e">
        <f ca="1">[1]!AgeEr7Corr(W156,H156,I156,B156,C156,V156,0)</f>
        <v>#NAME?</v>
      </c>
      <c r="Y156">
        <v>192</v>
      </c>
      <c r="Z156">
        <v>76</v>
      </c>
      <c r="AA156">
        <v>2014</v>
      </c>
      <c r="AB156">
        <v>159</v>
      </c>
      <c r="AC156">
        <v>430</v>
      </c>
      <c r="AD156">
        <v>7740</v>
      </c>
      <c r="AE156">
        <v>21629</v>
      </c>
      <c r="AF156">
        <f t="shared" si="37"/>
        <v>31.865771812080546</v>
      </c>
      <c r="AG156" t="e">
        <f ca="1">[1]!SingleStagePbR(Q156,0)*AF156/AA156</f>
        <v>#NAME?</v>
      </c>
      <c r="AH156" t="e">
        <f ca="1">[1]!SingleStagePbR(Q156,1)*AF156/AB156</f>
        <v>#NAME?</v>
      </c>
      <c r="AI156" t="e">
        <f ca="1">[1]!SingleStagePbR(Q156,2)*AF156/AC156</f>
        <v>#NAME?</v>
      </c>
      <c r="AJ156" t="e">
        <f t="shared" ca="1" si="38"/>
        <v>#NAME?</v>
      </c>
      <c r="AK156" t="e">
        <f t="shared" ca="1" si="39"/>
        <v>#NAME?</v>
      </c>
      <c r="AL156" t="e">
        <f t="shared" ca="1" si="40"/>
        <v>#NAME?</v>
      </c>
      <c r="AM156" t="e">
        <f t="shared" ca="1" si="41"/>
        <v>#NAME?</v>
      </c>
      <c r="AN156" t="e">
        <f ca="1">[1]!AgePb76(AJ156)</f>
        <v>#NAME?</v>
      </c>
      <c r="AO156" t="e">
        <f ca="1">[1]!AgePb8Th2(AK156)</f>
        <v>#NAME?</v>
      </c>
      <c r="AP156" t="e">
        <f ca="1">[1]!AgePb7U5(AL156)</f>
        <v>#NAME?</v>
      </c>
      <c r="AQ156" t="e">
        <f ca="1">[1]!AgePb6U8(AM156)</f>
        <v>#NAME?</v>
      </c>
    </row>
    <row r="157" spans="1:43">
      <c r="A157" t="s">
        <v>155</v>
      </c>
      <c r="B157">
        <v>7.5550000000000006E-2</v>
      </c>
      <c r="C157">
        <v>6.9899999999999997E-3</v>
      </c>
      <c r="D157">
        <v>3.0329999999999999E-2</v>
      </c>
      <c r="E157">
        <v>1.8799999999999999E-3</v>
      </c>
      <c r="F157">
        <v>1.0468200000000001</v>
      </c>
      <c r="G157">
        <v>9.4589999999999994E-2</v>
      </c>
      <c r="H157">
        <v>0.10045999999999999</v>
      </c>
      <c r="I157">
        <v>2.8999999999999998E-3</v>
      </c>
      <c r="J157">
        <f t="shared" si="35"/>
        <v>0.31947112423353691</v>
      </c>
      <c r="K157">
        <v>1083.2</v>
      </c>
      <c r="L157">
        <v>175.22</v>
      </c>
      <c r="M157">
        <v>603.9</v>
      </c>
      <c r="N157">
        <v>36.86</v>
      </c>
      <c r="O157">
        <v>727.3</v>
      </c>
      <c r="P157">
        <v>46.93</v>
      </c>
      <c r="Q157">
        <v>617.1</v>
      </c>
      <c r="R157">
        <v>17</v>
      </c>
      <c r="S157" s="15">
        <f t="shared" si="36"/>
        <v>17.857721601037092</v>
      </c>
      <c r="T157">
        <v>0.62375999999999998</v>
      </c>
      <c r="U157">
        <v>1.524E-2</v>
      </c>
      <c r="V157" t="e">
        <f ca="1">[1]!SingleStagePbR(Q157,1)/[1]!SingleStagePbR(Q157,0)</f>
        <v>#NAME?</v>
      </c>
      <c r="W157" t="e">
        <f ca="1">[1]!Age7corr(H157,B157,V157)</f>
        <v>#NAME?</v>
      </c>
      <c r="X157" t="e">
        <f ca="1">[1]!AgeEr7Corr(W157,H157,I157,B157,C157,V157,0)</f>
        <v>#NAME?</v>
      </c>
      <c r="Y157">
        <v>248</v>
      </c>
      <c r="Z157">
        <v>101</v>
      </c>
      <c r="AA157">
        <v>3465</v>
      </c>
      <c r="AB157">
        <v>269</v>
      </c>
      <c r="AC157">
        <v>723</v>
      </c>
      <c r="AD157">
        <v>20457</v>
      </c>
      <c r="AE157">
        <v>40616</v>
      </c>
      <c r="AF157">
        <f t="shared" si="37"/>
        <v>43.993288590604031</v>
      </c>
      <c r="AG157" t="e">
        <f ca="1">[1]!SingleStagePbR(Q157,0)*AF157/AA157</f>
        <v>#NAME?</v>
      </c>
      <c r="AH157" t="e">
        <f ca="1">[1]!SingleStagePbR(Q157,1)*AF157/AB157</f>
        <v>#NAME?</v>
      </c>
      <c r="AI157" t="e">
        <f ca="1">[1]!SingleStagePbR(Q157,2)*AF157/AC157</f>
        <v>#NAME?</v>
      </c>
      <c r="AJ157" t="e">
        <f t="shared" ca="1" si="38"/>
        <v>#NAME?</v>
      </c>
      <c r="AK157" t="e">
        <f t="shared" ca="1" si="39"/>
        <v>#NAME?</v>
      </c>
      <c r="AL157" t="e">
        <f t="shared" ca="1" si="40"/>
        <v>#NAME?</v>
      </c>
      <c r="AM157" t="e">
        <f t="shared" ca="1" si="41"/>
        <v>#NAME?</v>
      </c>
      <c r="AN157" t="e">
        <f ca="1">[1]!AgePb76(AJ157)</f>
        <v>#NAME?</v>
      </c>
      <c r="AO157" t="e">
        <f ca="1">[1]!AgePb8Th2(AK157)</f>
        <v>#NAME?</v>
      </c>
      <c r="AP157" t="e">
        <f ca="1">[1]!AgePb7U5(AL157)</f>
        <v>#NAME?</v>
      </c>
      <c r="AQ157" t="e">
        <f ca="1">[1]!AgePb6U8(AM157)</f>
        <v>#NAME?</v>
      </c>
    </row>
    <row r="158" spans="1:43">
      <c r="A158" t="s">
        <v>113</v>
      </c>
      <c r="B158">
        <v>7.6380000000000003E-2</v>
      </c>
      <c r="C158">
        <v>7.3200000000000001E-3</v>
      </c>
      <c r="D158">
        <v>4.036E-2</v>
      </c>
      <c r="E158">
        <v>3.0100000000000001E-3</v>
      </c>
      <c r="F158">
        <v>1.0842499999999999</v>
      </c>
      <c r="G158">
        <v>0.10113</v>
      </c>
      <c r="H158">
        <v>0.10298</v>
      </c>
      <c r="I158">
        <v>3.0500000000000002E-3</v>
      </c>
      <c r="J158">
        <f t="shared" si="35"/>
        <v>0.31753849014391411</v>
      </c>
      <c r="K158">
        <v>1105</v>
      </c>
      <c r="L158">
        <v>180.41</v>
      </c>
      <c r="M158">
        <v>799.8</v>
      </c>
      <c r="N158">
        <v>58.44</v>
      </c>
      <c r="O158">
        <v>745.7</v>
      </c>
      <c r="P158">
        <v>49.27</v>
      </c>
      <c r="Q158">
        <v>631.9</v>
      </c>
      <c r="R158">
        <v>17.8</v>
      </c>
      <c r="S158" s="15">
        <f t="shared" si="36"/>
        <v>18.009178667510682</v>
      </c>
      <c r="T158">
        <v>0.35748999999999997</v>
      </c>
      <c r="U158">
        <v>1.242E-2</v>
      </c>
      <c r="V158" t="e">
        <f ca="1">[1]!SingleStagePbR(Q158,1)/[1]!SingleStagePbR(Q158,0)</f>
        <v>#NAME?</v>
      </c>
      <c r="W158" t="e">
        <f ca="1">[1]!Age7corr(H158,B158,V158)</f>
        <v>#NAME?</v>
      </c>
      <c r="X158" t="e">
        <f ca="1">[1]!AgeEr7Corr(W158,H158,I158,B158,C158,V158,0)</f>
        <v>#NAME?</v>
      </c>
      <c r="Y158">
        <v>261</v>
      </c>
      <c r="Z158">
        <v>101</v>
      </c>
      <c r="AA158">
        <v>3013</v>
      </c>
      <c r="AB158">
        <v>237</v>
      </c>
      <c r="AC158">
        <v>457</v>
      </c>
      <c r="AD158">
        <v>9799</v>
      </c>
      <c r="AE158">
        <v>33978</v>
      </c>
      <c r="AF158">
        <f t="shared" si="37"/>
        <v>41.005033557046985</v>
      </c>
      <c r="AG158" t="e">
        <f ca="1">[1]!SingleStagePbR(Q158,0)*AF158/AA158</f>
        <v>#NAME?</v>
      </c>
      <c r="AH158" t="e">
        <f ca="1">[1]!SingleStagePbR(Q158,1)*AF158/AB158</f>
        <v>#NAME?</v>
      </c>
      <c r="AI158" t="e">
        <f ca="1">[1]!SingleStagePbR(Q158,2)*AF158/AC158</f>
        <v>#NAME?</v>
      </c>
      <c r="AJ158" t="e">
        <f t="shared" ca="1" si="38"/>
        <v>#NAME?</v>
      </c>
      <c r="AK158" t="e">
        <f t="shared" ca="1" si="39"/>
        <v>#NAME?</v>
      </c>
      <c r="AL158" t="e">
        <f t="shared" ca="1" si="40"/>
        <v>#NAME?</v>
      </c>
      <c r="AM158" t="e">
        <f t="shared" ca="1" si="41"/>
        <v>#NAME?</v>
      </c>
      <c r="AN158" t="e">
        <f ca="1">[1]!AgePb76(AJ158)</f>
        <v>#NAME?</v>
      </c>
      <c r="AO158" t="e">
        <f ca="1">[1]!AgePb8Th2(AK158)</f>
        <v>#NAME?</v>
      </c>
      <c r="AP158" t="e">
        <f ca="1">[1]!AgePb7U5(AL158)</f>
        <v>#NAME?</v>
      </c>
      <c r="AQ158" t="e">
        <f ca="1">[1]!AgePb6U8(AM158)</f>
        <v>#NAME?</v>
      </c>
    </row>
    <row r="159" spans="1:43">
      <c r="A159" t="s">
        <v>135</v>
      </c>
      <c r="B159">
        <v>7.5190000000000007E-2</v>
      </c>
      <c r="C159">
        <v>4.6800000000000001E-3</v>
      </c>
      <c r="D159">
        <v>3.2190000000000003E-2</v>
      </c>
      <c r="E159">
        <v>1.4599999999999999E-3</v>
      </c>
      <c r="F159">
        <v>1.01169</v>
      </c>
      <c r="G159">
        <v>6.1769999999999999E-2</v>
      </c>
      <c r="H159">
        <v>9.758E-2</v>
      </c>
      <c r="I159">
        <v>2.0600000000000002E-3</v>
      </c>
      <c r="J159">
        <f t="shared" si="35"/>
        <v>0.34576120453985981</v>
      </c>
      <c r="K159">
        <v>1073.5</v>
      </c>
      <c r="L159">
        <v>120.15</v>
      </c>
      <c r="M159">
        <v>640.29999999999995</v>
      </c>
      <c r="N159">
        <v>28.59</v>
      </c>
      <c r="O159">
        <v>709.7</v>
      </c>
      <c r="P159">
        <v>31.18</v>
      </c>
      <c r="Q159">
        <v>600.20000000000005</v>
      </c>
      <c r="R159">
        <v>12.09</v>
      </c>
      <c r="S159" s="15">
        <f t="shared" si="36"/>
        <v>18.243918693768734</v>
      </c>
      <c r="T159">
        <v>0.48577999999999999</v>
      </c>
      <c r="U159">
        <v>9.1299999999999992E-3</v>
      </c>
      <c r="V159" t="e">
        <f ca="1">[1]!SingleStagePbR(Q159,1)/[1]!SingleStagePbR(Q159,0)</f>
        <v>#NAME?</v>
      </c>
      <c r="W159" t="e">
        <f ca="1">[1]!Age7corr(H159,B159,V159)</f>
        <v>#NAME?</v>
      </c>
      <c r="X159" t="e">
        <f ca="1">[1]!AgeEr7Corr(W159,H159,I159,B159,C159,V159,0)</f>
        <v>#NAME?</v>
      </c>
      <c r="Y159">
        <v>440</v>
      </c>
      <c r="Z159">
        <v>80</v>
      </c>
      <c r="AA159">
        <v>9399</v>
      </c>
      <c r="AB159">
        <v>728</v>
      </c>
      <c r="AC159">
        <v>1651</v>
      </c>
      <c r="AD159">
        <v>44176</v>
      </c>
      <c r="AE159">
        <v>112667</v>
      </c>
      <c r="AF159">
        <f t="shared" si="37"/>
        <v>-21.140939597315437</v>
      </c>
      <c r="AG159" t="e">
        <f ca="1">[1]!SingleStagePbR(Q159,0)*AF159/AA159</f>
        <v>#NAME?</v>
      </c>
      <c r="AH159" t="e">
        <f ca="1">[1]!SingleStagePbR(Q159,1)*AF159/AB159</f>
        <v>#NAME?</v>
      </c>
      <c r="AI159" t="e">
        <f ca="1">[1]!SingleStagePbR(Q159,2)*AF159/AC159</f>
        <v>#NAME?</v>
      </c>
      <c r="AJ159" t="e">
        <f t="shared" ca="1" si="38"/>
        <v>#NAME?</v>
      </c>
      <c r="AK159" t="e">
        <f t="shared" ca="1" si="39"/>
        <v>#NAME?</v>
      </c>
      <c r="AL159" t="e">
        <f t="shared" ca="1" si="40"/>
        <v>#NAME?</v>
      </c>
      <c r="AM159" t="e">
        <f t="shared" ca="1" si="41"/>
        <v>#NAME?</v>
      </c>
      <c r="AN159" t="e">
        <f ca="1">[1]!AgePb76(AJ159)</f>
        <v>#NAME?</v>
      </c>
      <c r="AO159" t="e">
        <f ca="1">[1]!AgePb8Th2(AK159)</f>
        <v>#NAME?</v>
      </c>
      <c r="AP159" t="e">
        <f ca="1">[1]!AgePb7U5(AL159)</f>
        <v>#NAME?</v>
      </c>
      <c r="AQ159" t="e">
        <f ca="1">[1]!AgePb6U8(AM159)</f>
        <v>#NAME?</v>
      </c>
    </row>
    <row r="160" spans="1:43">
      <c r="A160" t="s">
        <v>73</v>
      </c>
      <c r="B160">
        <v>7.7869999999999995E-2</v>
      </c>
      <c r="C160">
        <v>4.5799999999999999E-3</v>
      </c>
      <c r="D160">
        <v>3.0439999999999998E-2</v>
      </c>
      <c r="E160">
        <v>1.07E-3</v>
      </c>
      <c r="F160">
        <v>1.07626</v>
      </c>
      <c r="G160">
        <v>6.164E-2</v>
      </c>
      <c r="H160">
        <v>0.10031</v>
      </c>
      <c r="I160">
        <v>2.0200000000000001E-3</v>
      </c>
      <c r="J160">
        <f t="shared" si="35"/>
        <v>0.35161039712646808</v>
      </c>
      <c r="K160">
        <v>1143.5</v>
      </c>
      <c r="L160">
        <v>112.64</v>
      </c>
      <c r="M160">
        <v>606.20000000000005</v>
      </c>
      <c r="N160">
        <v>21.06</v>
      </c>
      <c r="O160">
        <v>741.8</v>
      </c>
      <c r="P160">
        <v>30.15</v>
      </c>
      <c r="Q160">
        <v>616.29999999999995</v>
      </c>
      <c r="R160">
        <v>11.84</v>
      </c>
      <c r="S160" s="15">
        <f t="shared" si="36"/>
        <v>20.363459354210622</v>
      </c>
      <c r="T160">
        <v>0.91671000000000002</v>
      </c>
      <c r="U160">
        <v>1.498E-2</v>
      </c>
      <c r="V160" t="e">
        <f ca="1">[1]!SingleStagePbR(Q160,1)/[1]!SingleStagePbR(Q160,0)</f>
        <v>#NAME?</v>
      </c>
      <c r="W160" t="e">
        <f ca="1">[1]!Age7corr(H160,B160,V160)</f>
        <v>#NAME?</v>
      </c>
      <c r="X160" t="e">
        <f ca="1">[1]!AgeEr7Corr(W160,H160,I160,B160,C160,V160,0)</f>
        <v>#NAME?</v>
      </c>
      <c r="Y160">
        <v>385</v>
      </c>
      <c r="Z160">
        <v>83</v>
      </c>
      <c r="AA160">
        <v>8637</v>
      </c>
      <c r="AB160">
        <v>694</v>
      </c>
      <c r="AC160">
        <v>2549</v>
      </c>
      <c r="AD160">
        <v>72935</v>
      </c>
      <c r="AE160">
        <v>98692</v>
      </c>
      <c r="AF160">
        <f t="shared" si="37"/>
        <v>-5.4983221476510096</v>
      </c>
      <c r="AG160" t="e">
        <f ca="1">[1]!SingleStagePbR(Q160,0)*AF160/AA160</f>
        <v>#NAME?</v>
      </c>
      <c r="AH160" t="e">
        <f ca="1">[1]!SingleStagePbR(Q160,1)*AF160/AB160</f>
        <v>#NAME?</v>
      </c>
      <c r="AI160" t="e">
        <f ca="1">[1]!SingleStagePbR(Q160,2)*AF160/AC160</f>
        <v>#NAME?</v>
      </c>
      <c r="AJ160" t="e">
        <f t="shared" ca="1" si="38"/>
        <v>#NAME?</v>
      </c>
      <c r="AK160" t="e">
        <f t="shared" ca="1" si="39"/>
        <v>#NAME?</v>
      </c>
      <c r="AL160" t="e">
        <f t="shared" ca="1" si="40"/>
        <v>#NAME?</v>
      </c>
      <c r="AM160" t="e">
        <f t="shared" ca="1" si="41"/>
        <v>#NAME?</v>
      </c>
      <c r="AN160" t="e">
        <f ca="1">[1]!AgePb76(AJ160)</f>
        <v>#NAME?</v>
      </c>
      <c r="AO160" t="e">
        <f ca="1">[1]!AgePb8Th2(AK160)</f>
        <v>#NAME?</v>
      </c>
      <c r="AP160" t="e">
        <f ca="1">[1]!AgePb7U5(AL160)</f>
        <v>#NAME?</v>
      </c>
      <c r="AQ160" t="e">
        <f ca="1">[1]!AgePb6U8(AM160)</f>
        <v>#NAME?</v>
      </c>
    </row>
    <row r="161" spans="1:43">
      <c r="A161" t="s">
        <v>109</v>
      </c>
      <c r="B161">
        <v>0.12953999999999999</v>
      </c>
      <c r="C161">
        <v>9.1000000000000004E-3</v>
      </c>
      <c r="D161">
        <v>7.9570000000000002E-2</v>
      </c>
      <c r="E161">
        <v>3.7799999999999999E-3</v>
      </c>
      <c r="F161">
        <v>4.4168200000000004</v>
      </c>
      <c r="G161">
        <v>0.30265999999999998</v>
      </c>
      <c r="H161">
        <v>0.24734999999999999</v>
      </c>
      <c r="I161">
        <v>7.3000000000000001E-3</v>
      </c>
      <c r="J161">
        <f t="shared" si="35"/>
        <v>0.43069082328854502</v>
      </c>
      <c r="K161">
        <v>2091.6999999999998</v>
      </c>
      <c r="L161">
        <v>118.59</v>
      </c>
      <c r="M161">
        <v>1547.6</v>
      </c>
      <c r="N161">
        <v>70.8</v>
      </c>
      <c r="O161">
        <v>1715.5</v>
      </c>
      <c r="P161">
        <v>56.73</v>
      </c>
      <c r="Q161">
        <v>1424.8</v>
      </c>
      <c r="R161">
        <v>37.729999999999997</v>
      </c>
      <c r="S161" s="15">
        <f t="shared" si="36"/>
        <v>20.402863559797879</v>
      </c>
      <c r="T161">
        <v>1.1297600000000001</v>
      </c>
      <c r="U161">
        <v>3.1960000000000002E-2</v>
      </c>
      <c r="V161" t="e">
        <f ca="1">[1]!SingleStagePbR(Q161,1)/[1]!SingleStagePbR(Q161,0)</f>
        <v>#NAME?</v>
      </c>
      <c r="W161" t="e">
        <f ca="1">[1]!Age7corr(H161,B161,V161)</f>
        <v>#NAME?</v>
      </c>
      <c r="X161" t="e">
        <f ca="1">[1]!AgeEr7Corr(W161,H161,I161,B161,C161,V161,0)</f>
        <v>#NAME?</v>
      </c>
      <c r="Y161">
        <v>248</v>
      </c>
      <c r="Z161">
        <v>86</v>
      </c>
      <c r="AA161">
        <v>3823</v>
      </c>
      <c r="AB161">
        <v>510</v>
      </c>
      <c r="AC161">
        <v>1503</v>
      </c>
      <c r="AD161">
        <v>16339</v>
      </c>
      <c r="AE161">
        <v>17927</v>
      </c>
      <c r="AF161">
        <f t="shared" si="37"/>
        <v>28.993288590604031</v>
      </c>
      <c r="AG161" t="e">
        <f ca="1">[1]!SingleStagePbR(Q161,0)*AF161/AA161</f>
        <v>#NAME?</v>
      </c>
      <c r="AH161" t="e">
        <f ca="1">[1]!SingleStagePbR(Q161,1)*AF161/AB161</f>
        <v>#NAME?</v>
      </c>
      <c r="AI161" t="e">
        <f ca="1">[1]!SingleStagePbR(Q161,2)*AF161/AC161</f>
        <v>#NAME?</v>
      </c>
      <c r="AJ161" t="e">
        <f t="shared" ca="1" si="38"/>
        <v>#NAME?</v>
      </c>
      <c r="AK161" t="e">
        <f t="shared" ca="1" si="39"/>
        <v>#NAME?</v>
      </c>
      <c r="AL161" t="e">
        <f t="shared" ca="1" si="40"/>
        <v>#NAME?</v>
      </c>
      <c r="AM161" t="e">
        <f t="shared" ca="1" si="41"/>
        <v>#NAME?</v>
      </c>
      <c r="AN161" t="e">
        <f ca="1">[1]!AgePb76(AJ161)</f>
        <v>#NAME?</v>
      </c>
      <c r="AO161" t="e">
        <f ca="1">[1]!AgePb8Th2(AK161)</f>
        <v>#NAME?</v>
      </c>
      <c r="AP161" t="e">
        <f ca="1">[1]!AgePb7U5(AL161)</f>
        <v>#NAME?</v>
      </c>
      <c r="AQ161" t="e">
        <f ca="1">[1]!AgePb6U8(AM161)</f>
        <v>#NAME?</v>
      </c>
    </row>
    <row r="162" spans="1:43">
      <c r="A162" t="s">
        <v>141</v>
      </c>
      <c r="B162">
        <v>8.0310000000000006E-2</v>
      </c>
      <c r="C162">
        <v>9.9000000000000008E-3</v>
      </c>
      <c r="D162">
        <v>2.7400000000000001E-2</v>
      </c>
      <c r="E162">
        <v>2.5100000000000001E-3</v>
      </c>
      <c r="F162">
        <v>1.13083</v>
      </c>
      <c r="G162">
        <v>0.13521</v>
      </c>
      <c r="H162">
        <v>0.1021</v>
      </c>
      <c r="I162">
        <v>3.8800000000000002E-3</v>
      </c>
      <c r="J162">
        <f t="shared" si="35"/>
        <v>0.3178297103913737</v>
      </c>
      <c r="K162">
        <v>1204.7</v>
      </c>
      <c r="L162">
        <v>225.17</v>
      </c>
      <c r="M162">
        <v>546.4</v>
      </c>
      <c r="N162">
        <v>49.29</v>
      </c>
      <c r="O162">
        <v>768.2</v>
      </c>
      <c r="P162">
        <v>64.430000000000007</v>
      </c>
      <c r="Q162">
        <v>626.70000000000005</v>
      </c>
      <c r="R162">
        <v>22.7</v>
      </c>
      <c r="S162" s="15">
        <f t="shared" si="36"/>
        <v>22.578586245412467</v>
      </c>
      <c r="T162">
        <v>0.54884999999999995</v>
      </c>
      <c r="U162">
        <v>1.831E-2</v>
      </c>
      <c r="V162" t="e">
        <f ca="1">[1]!SingleStagePbR(Q162,1)/[1]!SingleStagePbR(Q162,0)</f>
        <v>#NAME?</v>
      </c>
      <c r="W162" t="e">
        <f ca="1">[1]!Age7corr(H162,B162,V162)</f>
        <v>#NAME?</v>
      </c>
      <c r="X162" t="e">
        <f ca="1">[1]!AgeEr7Corr(W162,H162,I162,B162,C162,V162,0)</f>
        <v>#NAME?</v>
      </c>
      <c r="Y162">
        <v>365</v>
      </c>
      <c r="Z162">
        <v>49</v>
      </c>
      <c r="AA162">
        <v>3143</v>
      </c>
      <c r="AB162">
        <v>260</v>
      </c>
      <c r="AC162">
        <v>509</v>
      </c>
      <c r="AD162">
        <v>15985</v>
      </c>
      <c r="AE162">
        <v>36080</v>
      </c>
      <c r="AF162">
        <f t="shared" si="37"/>
        <v>-34.901006711409394</v>
      </c>
      <c r="AG162" t="e">
        <f ca="1">[1]!SingleStagePbR(Q162,0)*AF162/AA162</f>
        <v>#NAME?</v>
      </c>
      <c r="AH162" t="e">
        <f ca="1">[1]!SingleStagePbR(Q162,1)*AF162/AB162</f>
        <v>#NAME?</v>
      </c>
      <c r="AI162" t="e">
        <f ca="1">[1]!SingleStagePbR(Q162,2)*AF162/AC162</f>
        <v>#NAME?</v>
      </c>
      <c r="AJ162" t="e">
        <f t="shared" ca="1" si="38"/>
        <v>#NAME?</v>
      </c>
      <c r="AK162" t="e">
        <f t="shared" ca="1" si="39"/>
        <v>#NAME?</v>
      </c>
      <c r="AL162" t="e">
        <f t="shared" ca="1" si="40"/>
        <v>#NAME?</v>
      </c>
      <c r="AM162" t="e">
        <f t="shared" ca="1" si="41"/>
        <v>#NAME?</v>
      </c>
      <c r="AN162" t="e">
        <f ca="1">[1]!AgePb76(AJ162)</f>
        <v>#NAME?</v>
      </c>
      <c r="AO162" t="e">
        <f ca="1">[1]!AgePb8Th2(AK162)</f>
        <v>#NAME?</v>
      </c>
      <c r="AP162" t="e">
        <f ca="1">[1]!AgePb7U5(AL162)</f>
        <v>#NAME?</v>
      </c>
      <c r="AQ162" t="e">
        <f ca="1">[1]!AgePb6U8(AM162)</f>
        <v>#NAME?</v>
      </c>
    </row>
    <row r="163" spans="1:43">
      <c r="A163" t="s">
        <v>88</v>
      </c>
      <c r="B163">
        <v>0.12116</v>
      </c>
      <c r="C163">
        <v>3.5200000000000001E-3</v>
      </c>
      <c r="D163">
        <v>3.6720000000000003E-2</v>
      </c>
      <c r="E163">
        <v>9.3999999999999997E-4</v>
      </c>
      <c r="F163">
        <v>3.57639</v>
      </c>
      <c r="G163">
        <v>0.10408000000000001</v>
      </c>
      <c r="H163">
        <v>0.21418999999999999</v>
      </c>
      <c r="I163">
        <v>3.0300000000000001E-3</v>
      </c>
      <c r="J163">
        <f t="shared" si="35"/>
        <v>0.4860948568044226</v>
      </c>
      <c r="K163">
        <v>1973.4</v>
      </c>
      <c r="L163">
        <v>50.91</v>
      </c>
      <c r="M163">
        <v>728.8</v>
      </c>
      <c r="N163">
        <v>18.34</v>
      </c>
      <c r="O163">
        <v>1544.3</v>
      </c>
      <c r="P163">
        <v>23.09</v>
      </c>
      <c r="Q163">
        <v>1251.0999999999999</v>
      </c>
      <c r="R163">
        <v>16.09</v>
      </c>
      <c r="S163" s="15">
        <f t="shared" si="36"/>
        <v>23.43537686835586</v>
      </c>
      <c r="T163">
        <v>0.45515</v>
      </c>
      <c r="U163">
        <v>6.7799999999999996E-3</v>
      </c>
      <c r="V163" t="e">
        <f ca="1">[1]!SingleStagePbR(Q163,1)/[1]!SingleStagePbR(Q163,0)</f>
        <v>#NAME?</v>
      </c>
      <c r="W163" t="e">
        <f ca="1">[1]!Age7corr(H163,B163,V163)</f>
        <v>#NAME?</v>
      </c>
      <c r="X163" t="e">
        <f ca="1">[1]!AgeEr7Corr(W163,H163,I163,B163,C163,V163,0)</f>
        <v>#NAME?</v>
      </c>
      <c r="Y163">
        <v>413</v>
      </c>
      <c r="Z163">
        <v>401</v>
      </c>
      <c r="AA163">
        <v>358332</v>
      </c>
      <c r="AB163">
        <v>44796</v>
      </c>
      <c r="AC163">
        <v>29901</v>
      </c>
      <c r="AD163">
        <v>707198</v>
      </c>
      <c r="AE163">
        <v>1926810</v>
      </c>
      <c r="AF163">
        <f t="shared" si="37"/>
        <v>306.06543624161077</v>
      </c>
      <c r="AG163" t="e">
        <f ca="1">[1]!SingleStagePbR(Q163,0)*AF163/AA163</f>
        <v>#NAME?</v>
      </c>
      <c r="AH163" t="e">
        <f ca="1">[1]!SingleStagePbR(Q163,1)*AF163/AB163</f>
        <v>#NAME?</v>
      </c>
      <c r="AI163" t="e">
        <f ca="1">[1]!SingleStagePbR(Q163,2)*AF163/AC163</f>
        <v>#NAME?</v>
      </c>
      <c r="AJ163" t="e">
        <f t="shared" ca="1" si="38"/>
        <v>#NAME?</v>
      </c>
      <c r="AK163" t="e">
        <f t="shared" ca="1" si="39"/>
        <v>#NAME?</v>
      </c>
      <c r="AL163" t="e">
        <f t="shared" ca="1" si="40"/>
        <v>#NAME?</v>
      </c>
      <c r="AM163" t="e">
        <f t="shared" ca="1" si="41"/>
        <v>#NAME?</v>
      </c>
      <c r="AN163" t="e">
        <f ca="1">[1]!AgePb76(AJ163)</f>
        <v>#NAME?</v>
      </c>
      <c r="AO163" t="e">
        <f ca="1">[1]!AgePb8Th2(AK163)</f>
        <v>#NAME?</v>
      </c>
      <c r="AP163" t="e">
        <f ca="1">[1]!AgePb7U5(AL163)</f>
        <v>#NAME?</v>
      </c>
      <c r="AQ163" t="e">
        <f ca="1">[1]!AgePb6U8(AM163)</f>
        <v>#NAME?</v>
      </c>
    </row>
    <row r="164" spans="1:43">
      <c r="A164" t="s">
        <v>144</v>
      </c>
      <c r="B164">
        <v>0.11515</v>
      </c>
      <c r="C164">
        <v>4.3800000000000002E-3</v>
      </c>
      <c r="D164">
        <v>3.6299999999999999E-2</v>
      </c>
      <c r="E164">
        <v>1.1800000000000001E-3</v>
      </c>
      <c r="F164">
        <v>2.9300999999999999</v>
      </c>
      <c r="G164">
        <v>0.11249000000000001</v>
      </c>
      <c r="H164">
        <v>0.18451999999999999</v>
      </c>
      <c r="I164">
        <v>2.99E-3</v>
      </c>
      <c r="J164">
        <f t="shared" si="35"/>
        <v>0.42208145216154963</v>
      </c>
      <c r="K164">
        <v>1882.2</v>
      </c>
      <c r="L164">
        <v>67.040000000000006</v>
      </c>
      <c r="M164">
        <v>720.6</v>
      </c>
      <c r="N164">
        <v>23.08</v>
      </c>
      <c r="O164">
        <v>1389.7</v>
      </c>
      <c r="P164">
        <v>29.06</v>
      </c>
      <c r="Q164">
        <v>1091.5999999999999</v>
      </c>
      <c r="R164">
        <v>16.25</v>
      </c>
      <c r="S164" s="15">
        <f t="shared" si="36"/>
        <v>27.308537925980225</v>
      </c>
      <c r="T164">
        <v>0.54757</v>
      </c>
      <c r="U164">
        <v>9.0900000000000009E-3</v>
      </c>
      <c r="V164" t="e">
        <f ca="1">[1]!SingleStagePbR(Q164,1)/[1]!SingleStagePbR(Q164,0)</f>
        <v>#NAME?</v>
      </c>
      <c r="W164" t="e">
        <f ca="1">[1]!Age7corr(H164,B164,V164)</f>
        <v>#NAME?</v>
      </c>
      <c r="X164" t="e">
        <f ca="1">[1]!AgeEr7Corr(W164,H164,I164,B164,C164,V164,0)</f>
        <v>#NAME?</v>
      </c>
      <c r="Y164">
        <v>330</v>
      </c>
      <c r="Z164">
        <v>207</v>
      </c>
      <c r="AA164">
        <v>232500</v>
      </c>
      <c r="AB164">
        <v>27591</v>
      </c>
      <c r="AC164">
        <v>27596</v>
      </c>
      <c r="AD164">
        <v>653397</v>
      </c>
      <c r="AE164">
        <v>1478119</v>
      </c>
      <c r="AF164">
        <f t="shared" si="37"/>
        <v>131.1442953020134</v>
      </c>
      <c r="AG164" t="e">
        <f ca="1">[1]!SingleStagePbR(Q164,0)*AF164/AA164</f>
        <v>#NAME?</v>
      </c>
      <c r="AH164" t="e">
        <f ca="1">[1]!SingleStagePbR(Q164,1)*AF164/AB164</f>
        <v>#NAME?</v>
      </c>
      <c r="AI164" t="e">
        <f ca="1">[1]!SingleStagePbR(Q164,2)*AF164/AC164</f>
        <v>#NAME?</v>
      </c>
      <c r="AJ164" t="e">
        <f t="shared" ca="1" si="38"/>
        <v>#NAME?</v>
      </c>
      <c r="AK164" t="e">
        <f t="shared" ca="1" si="39"/>
        <v>#NAME?</v>
      </c>
      <c r="AL164" t="e">
        <f t="shared" ca="1" si="40"/>
        <v>#NAME?</v>
      </c>
      <c r="AM164" t="e">
        <f t="shared" ca="1" si="41"/>
        <v>#NAME?</v>
      </c>
      <c r="AN164" t="e">
        <f ca="1">[1]!AgePb76(AJ164)</f>
        <v>#NAME?</v>
      </c>
      <c r="AO164" t="e">
        <f ca="1">[1]!AgePb8Th2(AK164)</f>
        <v>#NAME?</v>
      </c>
      <c r="AP164" t="e">
        <f ca="1">[1]!AgePb7U5(AL164)</f>
        <v>#NAME?</v>
      </c>
      <c r="AQ164" t="e">
        <f ca="1">[1]!AgePb6U8(AM164)</f>
        <v>#NAME?</v>
      </c>
    </row>
    <row r="165" spans="1:43">
      <c r="A165" t="s">
        <v>54</v>
      </c>
      <c r="B165">
        <v>0.11665</v>
      </c>
      <c r="C165">
        <v>2.96E-3</v>
      </c>
      <c r="D165">
        <v>3.7429999999999998E-2</v>
      </c>
      <c r="E165">
        <v>8.0999999999999996E-4</v>
      </c>
      <c r="F165">
        <v>2.8368799999999998</v>
      </c>
      <c r="G165">
        <v>7.1790000000000007E-2</v>
      </c>
      <c r="H165">
        <v>0.17655000000000001</v>
      </c>
      <c r="I165">
        <v>2.3600000000000001E-3</v>
      </c>
      <c r="J165">
        <f t="shared" si="35"/>
        <v>0.52822784791650357</v>
      </c>
      <c r="K165">
        <v>1905.5</v>
      </c>
      <c r="L165">
        <v>44.86</v>
      </c>
      <c r="M165">
        <v>742.8</v>
      </c>
      <c r="N165">
        <v>15.87</v>
      </c>
      <c r="O165">
        <v>1365.3</v>
      </c>
      <c r="P165">
        <v>19</v>
      </c>
      <c r="Q165">
        <v>1048.0999999999999</v>
      </c>
      <c r="R165">
        <v>12.94</v>
      </c>
      <c r="S165" s="15">
        <f t="shared" si="36"/>
        <v>30.264287758801657</v>
      </c>
      <c r="T165">
        <v>1.04952</v>
      </c>
      <c r="U165">
        <v>1.49E-2</v>
      </c>
      <c r="V165" t="e">
        <f ca="1">[1]!SingleStagePbR(Q165,1)/[1]!SingleStagePbR(Q165,0)</f>
        <v>#NAME?</v>
      </c>
      <c r="W165" t="e">
        <f ca="1">[1]!Age7corr(H165,B165,V165)</f>
        <v>#NAME?</v>
      </c>
      <c r="X165" t="e">
        <f ca="1">[1]!AgeEr7Corr(W165,H165,I165,B165,C165,V165,0)</f>
        <v>#NAME?</v>
      </c>
      <c r="Y165">
        <v>413</v>
      </c>
      <c r="Z165">
        <v>586</v>
      </c>
      <c r="AA165">
        <v>334551</v>
      </c>
      <c r="AB165">
        <v>40290</v>
      </c>
      <c r="AC165">
        <v>78197</v>
      </c>
      <c r="AD165">
        <v>1825635</v>
      </c>
      <c r="AE165">
        <v>2158576</v>
      </c>
      <c r="AF165">
        <f t="shared" si="37"/>
        <v>491.06543624161077</v>
      </c>
      <c r="AG165" t="e">
        <f ca="1">[1]!SingleStagePbR(Q165,0)*AF165/AA165</f>
        <v>#NAME?</v>
      </c>
      <c r="AH165" t="e">
        <f ca="1">[1]!SingleStagePbR(Q165,1)*AF165/AB165</f>
        <v>#NAME?</v>
      </c>
      <c r="AI165" t="e">
        <f ca="1">[1]!SingleStagePbR(Q165,2)*AF165/AC165</f>
        <v>#NAME?</v>
      </c>
      <c r="AJ165" t="e">
        <f t="shared" ca="1" si="38"/>
        <v>#NAME?</v>
      </c>
      <c r="AK165" t="e">
        <f t="shared" ca="1" si="39"/>
        <v>#NAME?</v>
      </c>
      <c r="AL165" t="e">
        <f t="shared" ca="1" si="40"/>
        <v>#NAME?</v>
      </c>
      <c r="AM165" t="e">
        <f t="shared" ca="1" si="41"/>
        <v>#NAME?</v>
      </c>
      <c r="AN165" t="e">
        <f ca="1">[1]!AgePb76(AJ165)</f>
        <v>#NAME?</v>
      </c>
      <c r="AO165" t="e">
        <f ca="1">[1]!AgePb8Th2(AK165)</f>
        <v>#NAME?</v>
      </c>
      <c r="AP165" t="e">
        <f ca="1">[1]!AgePb7U5(AL165)</f>
        <v>#NAME?</v>
      </c>
      <c r="AQ165" t="e">
        <f ca="1">[1]!AgePb6U8(AM165)</f>
        <v>#NAME?</v>
      </c>
    </row>
    <row r="166" spans="1:43">
      <c r="A166" t="s">
        <v>152</v>
      </c>
      <c r="B166">
        <v>0.11679</v>
      </c>
      <c r="C166">
        <v>4.6100000000000004E-3</v>
      </c>
      <c r="D166">
        <v>3.8760000000000003E-2</v>
      </c>
      <c r="E166">
        <v>1.2899999999999999E-3</v>
      </c>
      <c r="F166">
        <v>2.8115399999999999</v>
      </c>
      <c r="G166">
        <v>0.11199000000000001</v>
      </c>
      <c r="H166">
        <v>0.17455000000000001</v>
      </c>
      <c r="I166">
        <v>2.8800000000000002E-3</v>
      </c>
      <c r="J166">
        <f t="shared" si="35"/>
        <v>0.41422628759590974</v>
      </c>
      <c r="K166">
        <v>1907.6</v>
      </c>
      <c r="L166">
        <v>69.17</v>
      </c>
      <c r="M166">
        <v>768.7</v>
      </c>
      <c r="N166">
        <v>25.18</v>
      </c>
      <c r="O166">
        <v>1358.6</v>
      </c>
      <c r="P166">
        <v>29.84</v>
      </c>
      <c r="Q166">
        <v>1037.0999999999999</v>
      </c>
      <c r="R166">
        <v>15.82</v>
      </c>
      <c r="S166" s="15">
        <f t="shared" si="36"/>
        <v>30.999903577282815</v>
      </c>
      <c r="T166">
        <v>0.71172999999999997</v>
      </c>
      <c r="U166">
        <v>1.2E-2</v>
      </c>
      <c r="V166" t="e">
        <f ca="1">[1]!SingleStagePbR(Q166,1)/[1]!SingleStagePbR(Q166,0)</f>
        <v>#NAME?</v>
      </c>
      <c r="W166" t="e">
        <f ca="1">[1]!Age7corr(H166,B166,V166)</f>
        <v>#NAME?</v>
      </c>
      <c r="X166" t="e">
        <f ca="1">[1]!AgeEr7Corr(W166,H166,I166,B166,C166,V166,0)</f>
        <v>#NAME?</v>
      </c>
      <c r="Y166">
        <v>303</v>
      </c>
      <c r="Z166">
        <v>274</v>
      </c>
      <c r="AA166">
        <v>233051</v>
      </c>
      <c r="AB166">
        <v>28046</v>
      </c>
      <c r="AC166">
        <v>40767</v>
      </c>
      <c r="AD166">
        <v>902469</v>
      </c>
      <c r="AE166">
        <v>1570419</v>
      </c>
      <c r="AF166">
        <f t="shared" si="37"/>
        <v>204.3506711409396</v>
      </c>
      <c r="AG166" t="e">
        <f ca="1">[1]!SingleStagePbR(Q166,0)*AF166/AA166</f>
        <v>#NAME?</v>
      </c>
      <c r="AH166" t="e">
        <f ca="1">[1]!SingleStagePbR(Q166,1)*AF166/AB166</f>
        <v>#NAME?</v>
      </c>
      <c r="AI166" t="e">
        <f ca="1">[1]!SingleStagePbR(Q166,2)*AF166/AC166</f>
        <v>#NAME?</v>
      </c>
      <c r="AJ166" t="e">
        <f t="shared" ca="1" si="38"/>
        <v>#NAME?</v>
      </c>
      <c r="AK166" t="e">
        <f t="shared" ca="1" si="39"/>
        <v>#NAME?</v>
      </c>
      <c r="AL166" t="e">
        <f t="shared" ca="1" si="40"/>
        <v>#NAME?</v>
      </c>
      <c r="AM166" t="e">
        <f t="shared" ca="1" si="41"/>
        <v>#NAME?</v>
      </c>
      <c r="AN166" t="e">
        <f ca="1">[1]!AgePb76(AJ166)</f>
        <v>#NAME?</v>
      </c>
      <c r="AO166" t="e">
        <f ca="1">[1]!AgePb8Th2(AK166)</f>
        <v>#NAME?</v>
      </c>
      <c r="AP166" t="e">
        <f ca="1">[1]!AgePb7U5(AL166)</f>
        <v>#NAME?</v>
      </c>
      <c r="AQ166" t="e">
        <f ca="1">[1]!AgePb6U8(AM166)</f>
        <v>#NAME?</v>
      </c>
    </row>
    <row r="168" spans="1:43">
      <c r="B168" t="s">
        <v>226</v>
      </c>
      <c r="C168" t="s">
        <v>227</v>
      </c>
    </row>
    <row r="169" spans="1:43">
      <c r="B169">
        <v>564.79999999999995</v>
      </c>
      <c r="C169">
        <v>18.82</v>
      </c>
    </row>
    <row r="170" spans="1:43">
      <c r="B170">
        <v>568</v>
      </c>
      <c r="C170">
        <v>10.83</v>
      </c>
    </row>
    <row r="171" spans="1:43">
      <c r="B171">
        <v>582.70000000000005</v>
      </c>
      <c r="C171">
        <v>7.96</v>
      </c>
    </row>
    <row r="172" spans="1:43">
      <c r="B172">
        <v>583.29999999999995</v>
      </c>
      <c r="C172">
        <v>10.16</v>
      </c>
    </row>
    <row r="173" spans="1:43">
      <c r="B173">
        <v>584.5</v>
      </c>
      <c r="C173">
        <v>9.68</v>
      </c>
    </row>
    <row r="174" spans="1:43">
      <c r="B174">
        <v>586</v>
      </c>
      <c r="C174">
        <v>8.25</v>
      </c>
    </row>
    <row r="175" spans="1:43">
      <c r="B175">
        <v>586.1</v>
      </c>
      <c r="C175">
        <v>10.220000000000001</v>
      </c>
    </row>
    <row r="176" spans="1:43">
      <c r="B176">
        <v>587.70000000000005</v>
      </c>
      <c r="C176">
        <v>14.23</v>
      </c>
    </row>
    <row r="177" spans="2:3">
      <c r="B177">
        <v>590.6</v>
      </c>
      <c r="C177">
        <v>9.1300000000000008</v>
      </c>
    </row>
    <row r="178" spans="2:3">
      <c r="B178">
        <v>594.6</v>
      </c>
      <c r="C178">
        <v>10.09</v>
      </c>
    </row>
    <row r="179" spans="2:3">
      <c r="B179">
        <v>594.9</v>
      </c>
      <c r="C179">
        <v>10.41</v>
      </c>
    </row>
    <row r="180" spans="2:3">
      <c r="B180">
        <v>595.4</v>
      </c>
      <c r="C180">
        <v>9.2899999999999991</v>
      </c>
    </row>
    <row r="181" spans="2:3">
      <c r="B181">
        <v>599.1</v>
      </c>
      <c r="C181">
        <v>10.87</v>
      </c>
    </row>
    <row r="182" spans="2:3">
      <c r="B182">
        <v>600.6</v>
      </c>
      <c r="C182">
        <v>11.48</v>
      </c>
    </row>
    <row r="183" spans="2:3">
      <c r="B183">
        <v>601.1</v>
      </c>
      <c r="C183">
        <v>11.41</v>
      </c>
    </row>
    <row r="184" spans="2:3">
      <c r="B184">
        <v>602.70000000000005</v>
      </c>
      <c r="C184">
        <v>11.85</v>
      </c>
    </row>
    <row r="185" spans="2:3">
      <c r="B185">
        <v>603.6</v>
      </c>
      <c r="C185">
        <v>14.91</v>
      </c>
    </row>
    <row r="186" spans="2:3">
      <c r="B186">
        <v>605.4</v>
      </c>
      <c r="C186">
        <v>14.28</v>
      </c>
    </row>
    <row r="187" spans="2:3">
      <c r="B187">
        <v>605.70000000000005</v>
      </c>
      <c r="C187">
        <v>9.5399999999999991</v>
      </c>
    </row>
    <row r="188" spans="2:3">
      <c r="B188">
        <v>611.79999999999995</v>
      </c>
      <c r="C188">
        <v>9.68</v>
      </c>
    </row>
    <row r="189" spans="2:3">
      <c r="B189">
        <v>613.29999999999995</v>
      </c>
      <c r="C189">
        <v>10.46</v>
      </c>
    </row>
    <row r="190" spans="2:3">
      <c r="B190">
        <v>614.29999999999995</v>
      </c>
      <c r="C190">
        <v>9.74</v>
      </c>
    </row>
    <row r="191" spans="2:3">
      <c r="B191">
        <v>614.6</v>
      </c>
      <c r="C191">
        <v>14.3</v>
      </c>
    </row>
    <row r="192" spans="2:3">
      <c r="B192">
        <v>618.20000000000005</v>
      </c>
      <c r="C192">
        <v>14.08</v>
      </c>
    </row>
    <row r="193" spans="2:3">
      <c r="B193">
        <v>620.9</v>
      </c>
      <c r="C193">
        <v>13.37</v>
      </c>
    </row>
    <row r="194" spans="2:3">
      <c r="B194">
        <v>622.20000000000005</v>
      </c>
      <c r="C194">
        <v>16.64</v>
      </c>
    </row>
    <row r="195" spans="2:3">
      <c r="B195">
        <v>622.20000000000005</v>
      </c>
      <c r="C195">
        <v>9.0299999999999994</v>
      </c>
    </row>
    <row r="196" spans="2:3">
      <c r="B196">
        <v>624.1</v>
      </c>
      <c r="C196">
        <v>10.86</v>
      </c>
    </row>
    <row r="197" spans="2:3">
      <c r="B197">
        <v>625.20000000000005</v>
      </c>
      <c r="C197">
        <v>14.39</v>
      </c>
    </row>
    <row r="198" spans="2:3">
      <c r="B198">
        <v>626</v>
      </c>
      <c r="C198">
        <v>13.05</v>
      </c>
    </row>
    <row r="199" spans="2:3">
      <c r="B199">
        <v>626.4</v>
      </c>
      <c r="C199">
        <v>17.3</v>
      </c>
    </row>
    <row r="200" spans="2:3">
      <c r="B200">
        <v>627.5</v>
      </c>
      <c r="C200">
        <v>14.1</v>
      </c>
    </row>
    <row r="201" spans="2:3">
      <c r="B201">
        <v>629.1</v>
      </c>
      <c r="C201">
        <v>17.13</v>
      </c>
    </row>
    <row r="202" spans="2:3">
      <c r="B202">
        <v>629.4</v>
      </c>
      <c r="C202">
        <v>12.8</v>
      </c>
    </row>
    <row r="203" spans="2:3">
      <c r="B203">
        <v>630.5</v>
      </c>
      <c r="C203">
        <v>11.12</v>
      </c>
    </row>
    <row r="204" spans="2:3">
      <c r="B204">
        <v>630.79999999999995</v>
      </c>
      <c r="C204">
        <v>9.15</v>
      </c>
    </row>
    <row r="205" spans="2:3">
      <c r="B205">
        <v>634.20000000000005</v>
      </c>
      <c r="C205">
        <v>12.09</v>
      </c>
    </row>
    <row r="206" spans="2:3">
      <c r="B206">
        <v>636.5</v>
      </c>
      <c r="C206">
        <v>12.93</v>
      </c>
    </row>
    <row r="207" spans="2:3">
      <c r="B207">
        <v>644.5</v>
      </c>
      <c r="C207">
        <v>13.42</v>
      </c>
    </row>
    <row r="208" spans="2:3">
      <c r="B208">
        <v>651.79999999999995</v>
      </c>
      <c r="C208">
        <v>11.48</v>
      </c>
    </row>
    <row r="209" spans="2:3">
      <c r="B209">
        <v>686.4</v>
      </c>
      <c r="C209">
        <v>10.85</v>
      </c>
    </row>
    <row r="210" spans="2:3">
      <c r="B210">
        <v>707.2</v>
      </c>
      <c r="C210">
        <v>15.29</v>
      </c>
    </row>
    <row r="211" spans="2:3">
      <c r="B211">
        <v>709.5</v>
      </c>
      <c r="C211">
        <v>24.97</v>
      </c>
    </row>
    <row r="212" spans="2:3">
      <c r="B212">
        <v>724</v>
      </c>
      <c r="C212">
        <v>10.41</v>
      </c>
    </row>
    <row r="213" spans="2:3">
      <c r="B213">
        <v>745.5</v>
      </c>
      <c r="C213">
        <v>17.489999999999998</v>
      </c>
    </row>
    <row r="214" spans="2:3">
      <c r="B214">
        <v>852.6</v>
      </c>
      <c r="C214">
        <v>12.7</v>
      </c>
    </row>
    <row r="215" spans="2:3">
      <c r="B215">
        <v>870.1</v>
      </c>
      <c r="C215">
        <v>13.41</v>
      </c>
    </row>
    <row r="216" spans="2:3">
      <c r="B216">
        <v>910.9</v>
      </c>
      <c r="C216">
        <v>13.32</v>
      </c>
    </row>
    <row r="217" spans="2:3">
      <c r="B217">
        <v>1544.6</v>
      </c>
      <c r="C217">
        <v>54.99</v>
      </c>
    </row>
    <row r="218" spans="2:3">
      <c r="B218">
        <v>1632.5</v>
      </c>
      <c r="C218">
        <v>82.32</v>
      </c>
    </row>
    <row r="219" spans="2:3">
      <c r="B219">
        <v>1641.4</v>
      </c>
      <c r="C219">
        <v>51.23</v>
      </c>
    </row>
    <row r="220" spans="2:3">
      <c r="B220">
        <v>1649.5</v>
      </c>
      <c r="C220">
        <v>64.44</v>
      </c>
    </row>
    <row r="221" spans="2:3">
      <c r="B221">
        <v>1673.5</v>
      </c>
      <c r="C221">
        <v>83.92</v>
      </c>
    </row>
    <row r="222" spans="2:3">
      <c r="B222">
        <v>1679</v>
      </c>
      <c r="C222">
        <v>42.78</v>
      </c>
    </row>
    <row r="223" spans="2:3">
      <c r="B223">
        <v>1696.3</v>
      </c>
      <c r="C223">
        <v>42.64</v>
      </c>
    </row>
    <row r="224" spans="2:3">
      <c r="B224">
        <v>1697.1</v>
      </c>
      <c r="C224">
        <v>64.44</v>
      </c>
    </row>
    <row r="225" spans="2:3">
      <c r="B225">
        <v>1718.6</v>
      </c>
      <c r="C225">
        <v>75.8</v>
      </c>
    </row>
    <row r="226" spans="2:3">
      <c r="B226">
        <v>1721.3</v>
      </c>
      <c r="C226">
        <v>74.010000000000005</v>
      </c>
    </row>
    <row r="227" spans="2:3">
      <c r="B227">
        <v>1721.4</v>
      </c>
      <c r="C227">
        <v>49.12</v>
      </c>
    </row>
    <row r="228" spans="2:3">
      <c r="B228">
        <v>1733.9</v>
      </c>
      <c r="C228">
        <v>63.85</v>
      </c>
    </row>
    <row r="229" spans="2:3">
      <c r="B229">
        <v>1739.4</v>
      </c>
      <c r="C229">
        <v>49.29</v>
      </c>
    </row>
    <row r="230" spans="2:3">
      <c r="B230">
        <v>1744.8</v>
      </c>
      <c r="C230">
        <v>55</v>
      </c>
    </row>
    <row r="231" spans="2:3">
      <c r="B231">
        <v>1752.9</v>
      </c>
      <c r="C231">
        <v>69.31</v>
      </c>
    </row>
    <row r="232" spans="2:3">
      <c r="B232">
        <v>1755.7</v>
      </c>
      <c r="C232">
        <v>58.62</v>
      </c>
    </row>
    <row r="233" spans="2:3">
      <c r="B233">
        <v>1758.1</v>
      </c>
      <c r="C233">
        <v>64.86</v>
      </c>
    </row>
    <row r="234" spans="2:3">
      <c r="B234">
        <v>1758.3</v>
      </c>
      <c r="C234">
        <v>65.38</v>
      </c>
    </row>
    <row r="235" spans="2:3">
      <c r="B235">
        <v>1773.4</v>
      </c>
      <c r="C235">
        <v>66.900000000000006</v>
      </c>
    </row>
    <row r="236" spans="2:3">
      <c r="B236">
        <v>1782.5</v>
      </c>
      <c r="C236">
        <v>43.03</v>
      </c>
    </row>
    <row r="237" spans="2:3">
      <c r="B237">
        <v>1785.3</v>
      </c>
      <c r="C237">
        <v>42.8</v>
      </c>
    </row>
    <row r="238" spans="2:3">
      <c r="B238">
        <v>1786.9</v>
      </c>
      <c r="C238">
        <v>57.57</v>
      </c>
    </row>
    <row r="239" spans="2:3">
      <c r="B239">
        <v>1791.4</v>
      </c>
      <c r="C239">
        <v>88.05</v>
      </c>
    </row>
    <row r="240" spans="2:3">
      <c r="B240">
        <v>1801.9</v>
      </c>
      <c r="C240">
        <v>47.17</v>
      </c>
    </row>
    <row r="241" spans="2:3">
      <c r="B241">
        <v>1803.5</v>
      </c>
      <c r="C241">
        <v>82.73</v>
      </c>
    </row>
    <row r="242" spans="2:3">
      <c r="B242">
        <v>1808.9</v>
      </c>
      <c r="C242">
        <v>41.78</v>
      </c>
    </row>
    <row r="243" spans="2:3">
      <c r="B243">
        <v>1818.9</v>
      </c>
      <c r="C243">
        <v>50.81</v>
      </c>
    </row>
    <row r="244" spans="2:3">
      <c r="B244">
        <v>1848.3</v>
      </c>
      <c r="C244">
        <v>53.35</v>
      </c>
    </row>
    <row r="245" spans="2:3">
      <c r="B245">
        <v>1850.6</v>
      </c>
      <c r="C245">
        <v>63.31</v>
      </c>
    </row>
    <row r="246" spans="2:3">
      <c r="B246">
        <v>1854.2</v>
      </c>
      <c r="C246">
        <v>65.62</v>
      </c>
    </row>
    <row r="247" spans="2:3">
      <c r="B247">
        <v>1870.6</v>
      </c>
      <c r="C247">
        <v>57.36</v>
      </c>
    </row>
    <row r="248" spans="2:3">
      <c r="B248">
        <v>1904.5</v>
      </c>
      <c r="C248">
        <v>73.23</v>
      </c>
    </row>
    <row r="249" spans="2:3">
      <c r="B249">
        <v>1952.5</v>
      </c>
      <c r="C249">
        <v>68.05</v>
      </c>
    </row>
    <row r="250" spans="2:3">
      <c r="B250">
        <v>2291.4</v>
      </c>
      <c r="C250">
        <v>63.51</v>
      </c>
    </row>
    <row r="251" spans="2:3">
      <c r="B251">
        <v>2291.5</v>
      </c>
      <c r="C251">
        <v>39.75</v>
      </c>
    </row>
    <row r="252" spans="2:3">
      <c r="B252">
        <v>2354</v>
      </c>
      <c r="C252">
        <v>42.87</v>
      </c>
    </row>
    <row r="253" spans="2:3">
      <c r="B253">
        <v>2416.6999999999998</v>
      </c>
      <c r="C253">
        <v>48.53</v>
      </c>
    </row>
    <row r="254" spans="2:3">
      <c r="B254">
        <v>2426.1</v>
      </c>
      <c r="C254">
        <v>40.85</v>
      </c>
    </row>
  </sheetData>
  <mergeCells count="8">
    <mergeCell ref="A1:A2"/>
    <mergeCell ref="S1:S2"/>
    <mergeCell ref="AN1:AQ1"/>
    <mergeCell ref="B1:I1"/>
    <mergeCell ref="K1:R1"/>
    <mergeCell ref="W1:X1"/>
    <mergeCell ref="Y1:AE1"/>
    <mergeCell ref="AJ1:AM1"/>
  </mergeCells>
  <phoneticPr fontId="0" type="noConversion"/>
  <pageMargins left="0.75" right="0.75" top="1" bottom="1" header="0.5" footer="0.5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88</vt:i4>
      </vt:variant>
    </vt:vector>
  </HeadingPairs>
  <TitlesOfParts>
    <vt:vector size="93" baseType="lpstr">
      <vt:lpstr>PlotDat2</vt:lpstr>
      <vt:lpstr>PlotDat3</vt:lpstr>
      <vt:lpstr>K-361-15 Data</vt:lpstr>
      <vt:lpstr>Conc</vt:lpstr>
      <vt:lpstr>Prob</vt:lpstr>
      <vt:lpstr>__gXY1</vt:lpstr>
      <vt:lpstr>Ellipse1_1</vt:lpstr>
      <vt:lpstr>Ellipse1_10</vt:lpstr>
      <vt:lpstr>Ellipse1_11</vt:lpstr>
      <vt:lpstr>Ellipse1_12</vt:lpstr>
      <vt:lpstr>Ellipse1_13</vt:lpstr>
      <vt:lpstr>Ellipse1_14</vt:lpstr>
      <vt:lpstr>Ellipse1_15</vt:lpstr>
      <vt:lpstr>Ellipse1_16</vt:lpstr>
      <vt:lpstr>Ellipse1_17</vt:lpstr>
      <vt:lpstr>Ellipse1_18</vt:lpstr>
      <vt:lpstr>Ellipse1_19</vt:lpstr>
      <vt:lpstr>Ellipse1_2</vt:lpstr>
      <vt:lpstr>Ellipse1_20</vt:lpstr>
      <vt:lpstr>Ellipse1_21</vt:lpstr>
      <vt:lpstr>Ellipse1_22</vt:lpstr>
      <vt:lpstr>Ellipse1_23</vt:lpstr>
      <vt:lpstr>Ellipse1_24</vt:lpstr>
      <vt:lpstr>Ellipse1_25</vt:lpstr>
      <vt:lpstr>Ellipse1_26</vt:lpstr>
      <vt:lpstr>Ellipse1_27</vt:lpstr>
      <vt:lpstr>Ellipse1_28</vt:lpstr>
      <vt:lpstr>Ellipse1_29</vt:lpstr>
      <vt:lpstr>Ellipse1_3</vt:lpstr>
      <vt:lpstr>Ellipse1_30</vt:lpstr>
      <vt:lpstr>Ellipse1_31</vt:lpstr>
      <vt:lpstr>Ellipse1_32</vt:lpstr>
      <vt:lpstr>Ellipse1_33</vt:lpstr>
      <vt:lpstr>Ellipse1_34</vt:lpstr>
      <vt:lpstr>Ellipse1_35</vt:lpstr>
      <vt:lpstr>Ellipse1_36</vt:lpstr>
      <vt:lpstr>Ellipse1_37</vt:lpstr>
      <vt:lpstr>Ellipse1_38</vt:lpstr>
      <vt:lpstr>Ellipse1_39</vt:lpstr>
      <vt:lpstr>Ellipse1_4</vt:lpstr>
      <vt:lpstr>Ellipse1_40</vt:lpstr>
      <vt:lpstr>Ellipse1_41</vt:lpstr>
      <vt:lpstr>Ellipse1_42</vt:lpstr>
      <vt:lpstr>Ellipse1_43</vt:lpstr>
      <vt:lpstr>Ellipse1_44</vt:lpstr>
      <vt:lpstr>Ellipse1_45</vt:lpstr>
      <vt:lpstr>Ellipse1_46</vt:lpstr>
      <vt:lpstr>Ellipse1_47</vt:lpstr>
      <vt:lpstr>Ellipse1_48</vt:lpstr>
      <vt:lpstr>Ellipse1_49</vt:lpstr>
      <vt:lpstr>Ellipse1_5</vt:lpstr>
      <vt:lpstr>Ellipse1_50</vt:lpstr>
      <vt:lpstr>Ellipse1_51</vt:lpstr>
      <vt:lpstr>Ellipse1_52</vt:lpstr>
      <vt:lpstr>Ellipse1_53</vt:lpstr>
      <vt:lpstr>Ellipse1_54</vt:lpstr>
      <vt:lpstr>Ellipse1_55</vt:lpstr>
      <vt:lpstr>Ellipse1_56</vt:lpstr>
      <vt:lpstr>Ellipse1_57</vt:lpstr>
      <vt:lpstr>Ellipse1_58</vt:lpstr>
      <vt:lpstr>Ellipse1_59</vt:lpstr>
      <vt:lpstr>Ellipse1_6</vt:lpstr>
      <vt:lpstr>Ellipse1_60</vt:lpstr>
      <vt:lpstr>Ellipse1_61</vt:lpstr>
      <vt:lpstr>Ellipse1_62</vt:lpstr>
      <vt:lpstr>Ellipse1_63</vt:lpstr>
      <vt:lpstr>Ellipse1_64</vt:lpstr>
      <vt:lpstr>Ellipse1_65</vt:lpstr>
      <vt:lpstr>Ellipse1_66</vt:lpstr>
      <vt:lpstr>Ellipse1_67</vt:lpstr>
      <vt:lpstr>Ellipse1_68</vt:lpstr>
      <vt:lpstr>Ellipse1_69</vt:lpstr>
      <vt:lpstr>Ellipse1_7</vt:lpstr>
      <vt:lpstr>Ellipse1_70</vt:lpstr>
      <vt:lpstr>Ellipse1_71</vt:lpstr>
      <vt:lpstr>Ellipse1_72</vt:lpstr>
      <vt:lpstr>Ellipse1_73</vt:lpstr>
      <vt:lpstr>Ellipse1_74</vt:lpstr>
      <vt:lpstr>Ellipse1_75</vt:lpstr>
      <vt:lpstr>Ellipse1_76</vt:lpstr>
      <vt:lpstr>Ellipse1_77</vt:lpstr>
      <vt:lpstr>Ellipse1_78</vt:lpstr>
      <vt:lpstr>Ellipse1_79</vt:lpstr>
      <vt:lpstr>Ellipse1_8</vt:lpstr>
      <vt:lpstr>Ellipse1_80</vt:lpstr>
      <vt:lpstr>Ellipse1_81</vt:lpstr>
      <vt:lpstr>Ellipse1_82</vt:lpstr>
      <vt:lpstr>Ellipse1_83</vt:lpstr>
      <vt:lpstr>Ellipse1_84</vt:lpstr>
      <vt:lpstr>Ellipse1_85</vt:lpstr>
      <vt:lpstr>Ellipse1_86</vt:lpstr>
      <vt:lpstr>Ellipse1_9</vt:lpstr>
      <vt:lpstr>gauss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Student</cp:lastModifiedBy>
  <dcterms:created xsi:type="dcterms:W3CDTF">2017-10-04T02:23:57Z</dcterms:created>
  <dcterms:modified xsi:type="dcterms:W3CDTF">2017-12-21T11:33:55Z</dcterms:modified>
</cp:coreProperties>
</file>